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45" windowHeight="1237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<sst xmlns="http://schemas.openxmlformats.org/spreadsheetml/2006/main" count="1375" uniqueCount="416">
  <si>
    <t>序号</t>
  </si>
  <si>
    <t>货物名称</t>
  </si>
  <si>
    <t>数量</t>
  </si>
  <si>
    <t>预算单价</t>
  </si>
  <si>
    <t>单位</t>
  </si>
  <si>
    <t>备注</t>
  </si>
  <si>
    <t>预算总价</t>
  </si>
  <si>
    <t>主要技术参数</t>
  </si>
  <si>
    <t>急救箱</t>
  </si>
  <si>
    <t>个</t>
  </si>
  <si>
    <t>拒绝进口</t>
  </si>
  <si>
    <t>单通道移液器</t>
  </si>
  <si>
    <t>8通道移液器</t>
  </si>
  <si>
    <t>只</t>
  </si>
  <si>
    <t>连续分液移液器</t>
  </si>
  <si>
    <t>PH计</t>
  </si>
  <si>
    <t>台</t>
  </si>
  <si>
    <t>分析天平</t>
  </si>
  <si>
    <t>LED医用胶片灯</t>
  </si>
  <si>
    <t>铲式单架</t>
  </si>
  <si>
    <t>急救车</t>
  </si>
  <si>
    <t>普通治疗车</t>
  </si>
  <si>
    <t>多功能治疗车</t>
  </si>
  <si>
    <t>电子婴儿秤</t>
  </si>
  <si>
    <t>电子耳镜</t>
  </si>
  <si>
    <t>电子秤</t>
  </si>
  <si>
    <t>壁式医用负压吸引器</t>
  </si>
  <si>
    <t>套</t>
  </si>
  <si>
    <t>病历夹车</t>
  </si>
  <si>
    <t>便携式吸痰器</t>
  </si>
  <si>
    <t>口服药车</t>
  </si>
  <si>
    <t>护理车</t>
  </si>
  <si>
    <t>巡回车</t>
  </si>
  <si>
    <t>防压疮气垫</t>
  </si>
  <si>
    <t>药物振荡器</t>
  </si>
  <si>
    <t>肠内营养泵</t>
  </si>
  <si>
    <t>冷藏冷冻冰箱-40°C</t>
  </si>
  <si>
    <t>双温双箱冰柜</t>
  </si>
  <si>
    <t>打粉机</t>
  </si>
  <si>
    <t>捣药罐</t>
  </si>
  <si>
    <t>消毒灯</t>
  </si>
  <si>
    <t>手术托盘车</t>
  </si>
  <si>
    <t>治疗车（中）</t>
  </si>
  <si>
    <t>肾组织穿刺活检包</t>
  </si>
  <si>
    <t>铅衣</t>
  </si>
  <si>
    <t>铅帽子</t>
  </si>
  <si>
    <t>铅眼镜</t>
  </si>
  <si>
    <t>铅围裙</t>
  </si>
  <si>
    <t>铅围脖</t>
  </si>
  <si>
    <t>铅毯</t>
  </si>
  <si>
    <t>恒温箱</t>
  </si>
  <si>
    <t>轮椅</t>
  </si>
  <si>
    <t>不锈钢方盘</t>
  </si>
  <si>
    <t>移动输液架</t>
  </si>
  <si>
    <t>喉镜</t>
  </si>
  <si>
    <t>转运床（不锈钢）</t>
  </si>
  <si>
    <t>悬挂式吸痰器</t>
  </si>
  <si>
    <t>污物车</t>
  </si>
  <si>
    <t>一体式雾化机（含凳子）</t>
  </si>
  <si>
    <t>病人平车</t>
  </si>
  <si>
    <t>电动吸引器</t>
  </si>
  <si>
    <t>电子血压计</t>
  </si>
  <si>
    <t>器械撑开器</t>
  </si>
  <si>
    <t>把</t>
  </si>
  <si>
    <t>硅胶保护垫</t>
  </si>
  <si>
    <t>伸缩清洗架</t>
  </si>
  <si>
    <t>器械包存储防滑垫（灭菌）</t>
  </si>
  <si>
    <t>包装台保护垫（包装）</t>
  </si>
  <si>
    <t>张</t>
  </si>
  <si>
    <t>封口机工作车</t>
  </si>
  <si>
    <t>灭菌盒</t>
  </si>
  <si>
    <t>器械消毒支架</t>
  </si>
  <si>
    <t>器械整理三角架</t>
  </si>
  <si>
    <t>器械分隔网栅</t>
  </si>
  <si>
    <t>清洗篮筐</t>
  </si>
  <si>
    <t>密蚊网筐</t>
  </si>
  <si>
    <t>器械保护套</t>
  </si>
  <si>
    <t>精密器械蓝筐</t>
  </si>
  <si>
    <t>双头洗眼器</t>
  </si>
  <si>
    <t>硅胶垫</t>
  </si>
  <si>
    <t>U形架子</t>
  </si>
  <si>
    <t>带RFID外包装标签</t>
  </si>
  <si>
    <t>带RFID包标签（托盘标签）</t>
  </si>
  <si>
    <t>器械配套扫码装置（超高频RFID扫描装置）</t>
  </si>
  <si>
    <t>精密网筐</t>
  </si>
  <si>
    <t>小号带盖精密消毒器械框</t>
  </si>
  <si>
    <t>双侧精密器械盒</t>
  </si>
  <si>
    <t>重复性使用人工急救呼吸球</t>
  </si>
  <si>
    <t>喂奶护理车</t>
  </si>
  <si>
    <t>置管操作护理车</t>
  </si>
  <si>
    <t>移动电源</t>
  </si>
  <si>
    <t>流体体位垫</t>
  </si>
  <si>
    <t>氧浓度测定仪</t>
  </si>
  <si>
    <t>麻醉车</t>
  </si>
  <si>
    <t>医用冷藏箱</t>
  </si>
  <si>
    <t>低速离心机</t>
  </si>
  <si>
    <t>恒温振荡水浴箱</t>
  </si>
  <si>
    <t>双目显微镜</t>
  </si>
  <si>
    <t>多功能口服药车</t>
  </si>
  <si>
    <t>急救吸引器（交/直流）</t>
  </si>
  <si>
    <t>金属浴</t>
  </si>
  <si>
    <t>掌上离心机</t>
  </si>
  <si>
    <t>多功能血细胞分类仪</t>
  </si>
  <si>
    <t>电热恒温水槽</t>
  </si>
  <si>
    <t>旋涡振荡器</t>
  </si>
  <si>
    <t>恒温鼓风干燥箱</t>
  </si>
  <si>
    <t>电热干燥（培养）箱</t>
  </si>
  <si>
    <t>移液器</t>
  </si>
  <si>
    <t>紫外线辐照计</t>
  </si>
  <si>
    <t>超声清洗仪</t>
  </si>
  <si>
    <t>标本冷藏专用箱</t>
  </si>
  <si>
    <t>摇床</t>
  </si>
  <si>
    <t>红外线电子式电热灼烧器</t>
  </si>
  <si>
    <t>样本盒</t>
  </si>
  <si>
    <t>冻存盒</t>
  </si>
  <si>
    <t>样本架（100人份）</t>
  </si>
  <si>
    <t>样本架（50人份）</t>
  </si>
  <si>
    <t>吸氧流量表</t>
  </si>
  <si>
    <t>耳内镜</t>
  </si>
  <si>
    <t>观片灯（四联）</t>
  </si>
  <si>
    <t>手术器械车</t>
  </si>
  <si>
    <t>无菌治疗柜</t>
  </si>
  <si>
    <t>气垫床</t>
  </si>
  <si>
    <t>硬式内镜</t>
  </si>
  <si>
    <t>全自动样本处理系统</t>
  </si>
  <si>
    <t>电子腋温计</t>
  </si>
  <si>
    <t>支</t>
  </si>
  <si>
    <t>1.腋下测量，测量范围;32℃-42℃；2.温度显示：3位数字显示，精确到0.1℃</t>
  </si>
  <si>
    <t>药杯</t>
  </si>
  <si>
    <t>治疗碗</t>
  </si>
  <si>
    <t>大治疗碗</t>
  </si>
  <si>
    <t>斜视勾</t>
  </si>
  <si>
    <t>胸撑</t>
  </si>
  <si>
    <t>弯盘</t>
  </si>
  <si>
    <t>系结镊</t>
  </si>
  <si>
    <t>深部拉钩</t>
  </si>
  <si>
    <t>克式丝钳</t>
  </si>
  <si>
    <t>全麻开口器</t>
  </si>
  <si>
    <t>老虎钳</t>
  </si>
  <si>
    <t>腹腔拉勾</t>
  </si>
  <si>
    <t>12.5cm弯血管钳</t>
  </si>
  <si>
    <t>12.5cm直血管钳</t>
  </si>
  <si>
    <t>12.5cm手外蚊钳</t>
  </si>
  <si>
    <t>12.5cm无齿镊</t>
  </si>
  <si>
    <t>14cm持针器</t>
  </si>
  <si>
    <t>14cm组织剪</t>
  </si>
  <si>
    <t>14cm直剪</t>
  </si>
  <si>
    <t>16cm巾钳</t>
  </si>
  <si>
    <t>12.5cm整形无齿镊</t>
  </si>
  <si>
    <t>12.5cm整形有齿镊</t>
  </si>
  <si>
    <t>14cm弯血管钳</t>
  </si>
  <si>
    <t>14cm直血管钳</t>
  </si>
  <si>
    <t>14cm组织钳</t>
  </si>
  <si>
    <t>14cm镶片持针器</t>
  </si>
  <si>
    <t>16CM枪状弯镊</t>
  </si>
  <si>
    <t>16cm头皮夹钳</t>
  </si>
  <si>
    <t>16cm弯血管钳</t>
  </si>
  <si>
    <t>16cm组织钳</t>
  </si>
  <si>
    <t>16cm布巾钳</t>
  </si>
  <si>
    <t>20cm圈镊</t>
  </si>
  <si>
    <t>16cm弯苛苛钳</t>
  </si>
  <si>
    <t>16cm镶片持针器</t>
  </si>
  <si>
    <t>16cm长无损伤镊</t>
  </si>
  <si>
    <t>18cm直血管钳</t>
  </si>
  <si>
    <t>18cm管道钳</t>
  </si>
  <si>
    <t>18cm扁桃体弯钳</t>
  </si>
  <si>
    <t>18cm持针器</t>
  </si>
  <si>
    <t>18cm组织剪</t>
  </si>
  <si>
    <t>18cm弯血管钳</t>
  </si>
  <si>
    <t>18cm长无损伤镊</t>
  </si>
  <si>
    <t>18CM无齿镊</t>
  </si>
  <si>
    <t>18cm镶片持针器</t>
  </si>
  <si>
    <t>18cm直角钳</t>
  </si>
  <si>
    <t>18CM直弯苛苛钳</t>
  </si>
  <si>
    <t>18cm组织钳</t>
  </si>
  <si>
    <t>20cm弯血管钳</t>
  </si>
  <si>
    <t>20cm直血管钳</t>
  </si>
  <si>
    <t>20cm无齿镊</t>
  </si>
  <si>
    <t>24cm心耳钳</t>
  </si>
  <si>
    <t>20cm长无损伤镊</t>
  </si>
  <si>
    <t>20cm直角钳</t>
  </si>
  <si>
    <t>22cm肾蒂钳</t>
  </si>
  <si>
    <t>22cm弯血管钳</t>
  </si>
  <si>
    <t>22cm直血管钳</t>
  </si>
  <si>
    <t>22cm直角钳</t>
  </si>
  <si>
    <t>25cm有齿卵圆钳</t>
  </si>
  <si>
    <t>25cm无齿卵圆钳</t>
  </si>
  <si>
    <t>25cm肾蒂钳</t>
  </si>
  <si>
    <t>10CM斜视弯剪</t>
  </si>
  <si>
    <t>10CM斜视直剪</t>
  </si>
  <si>
    <t>10cm眼科弯剪</t>
  </si>
  <si>
    <t>10cm眼科直剪</t>
  </si>
  <si>
    <t>3#刀柄</t>
  </si>
  <si>
    <t>7#刀柄</t>
  </si>
  <si>
    <t>26cm肾蒂钳</t>
  </si>
  <si>
    <t>U型钩</t>
  </si>
  <si>
    <t>针盒</t>
  </si>
  <si>
    <t>钢尺</t>
  </si>
  <si>
    <t>甲状腺拉钩</t>
  </si>
  <si>
    <t>小平头拉钩</t>
  </si>
  <si>
    <t>s拉钩</t>
  </si>
  <si>
    <t>两齿拉钩</t>
  </si>
  <si>
    <t>鼻窥</t>
  </si>
  <si>
    <t>骨膜剥离子</t>
  </si>
  <si>
    <t>鼻骨膜剥离器</t>
  </si>
  <si>
    <t>五官剥离子</t>
  </si>
  <si>
    <t>3mm胸腔吸引头</t>
  </si>
  <si>
    <t>根</t>
  </si>
  <si>
    <t>眼科测量规</t>
  </si>
  <si>
    <t>7号长刀柄</t>
  </si>
  <si>
    <t>眼压板</t>
  </si>
  <si>
    <t>眼睑拉勾</t>
  </si>
  <si>
    <t>眼科有齿镊</t>
  </si>
  <si>
    <t>眼科持针器(弯)</t>
  </si>
  <si>
    <t>中斜视拉勾</t>
  </si>
  <si>
    <t>眼科无齿镊</t>
  </si>
  <si>
    <t>眼科弯镊</t>
  </si>
  <si>
    <t>眼科撑开器</t>
  </si>
  <si>
    <t>大斜视拉钩</t>
  </si>
  <si>
    <t>可固定式开睑器</t>
  </si>
  <si>
    <t>小斜视钩</t>
  </si>
  <si>
    <t>显微结膜剪</t>
  </si>
  <si>
    <t>眼科小弯剪（尖）</t>
  </si>
  <si>
    <t>眼科无齿镊（弯头）</t>
  </si>
  <si>
    <t>眼科斜视剪（球头）</t>
  </si>
  <si>
    <t>直角钳</t>
  </si>
  <si>
    <t>眼刮匙</t>
  </si>
  <si>
    <t>睑板腺囊肿镊(1大1小)</t>
  </si>
  <si>
    <t>心房拉钩</t>
  </si>
  <si>
    <t>3#胸腔吸引头</t>
  </si>
  <si>
    <t>神经拉钩</t>
  </si>
  <si>
    <t>心室拉钩</t>
  </si>
  <si>
    <t>钢丝持针器</t>
  </si>
  <si>
    <t>4#胸腔吸引头</t>
  </si>
  <si>
    <t>心外量杯</t>
  </si>
  <si>
    <t>心外冰桶</t>
  </si>
  <si>
    <t>心外治疗碗</t>
  </si>
  <si>
    <t>右弯鹰嘴咬骨钳</t>
  </si>
  <si>
    <t>弯头刮匙</t>
  </si>
  <si>
    <t>小骨凿4#</t>
  </si>
  <si>
    <t>刮匙</t>
  </si>
  <si>
    <t>骨刀</t>
  </si>
  <si>
    <t>弯头薄骨刀</t>
  </si>
  <si>
    <t>小骨刀4#</t>
  </si>
  <si>
    <t>大骨凿（木柄）</t>
  </si>
  <si>
    <t>3#脑科吸引器（有芯）</t>
  </si>
  <si>
    <t>骨凿</t>
  </si>
  <si>
    <t>小锤</t>
  </si>
  <si>
    <t>尖嘴钳</t>
  </si>
  <si>
    <t>钢丝持针器18cm</t>
  </si>
  <si>
    <t>钢丝剪</t>
  </si>
  <si>
    <t>刮匙4、骨撬板大小各2</t>
  </si>
  <si>
    <t>弯骨刀8#</t>
  </si>
  <si>
    <t>弯骨刀18#</t>
  </si>
  <si>
    <t>直骨刀10#</t>
  </si>
  <si>
    <t>直骨刀18#</t>
  </si>
  <si>
    <t>中锤</t>
  </si>
  <si>
    <t>椎管撑开器</t>
  </si>
  <si>
    <t>持骨钳</t>
  </si>
  <si>
    <t>线锯柄</t>
  </si>
  <si>
    <t>弯骨刀12#</t>
  </si>
  <si>
    <t>直骨刀8#</t>
  </si>
  <si>
    <t>直骨刀12#</t>
  </si>
  <si>
    <t>直骨刀15#</t>
  </si>
  <si>
    <t>线锯</t>
  </si>
  <si>
    <t>大锤</t>
  </si>
  <si>
    <t>尖嘴钳20cm</t>
  </si>
  <si>
    <t>大骨刀</t>
  </si>
  <si>
    <t>中骨刀</t>
  </si>
  <si>
    <t>小骨刀</t>
  </si>
  <si>
    <t>各型号骨凿</t>
  </si>
  <si>
    <t>各型号骨拉钩</t>
  </si>
  <si>
    <t>咬骨钳（直）弯</t>
  </si>
  <si>
    <t>骨撬板（小）（大）</t>
  </si>
  <si>
    <t>咬骨剪（直）</t>
  </si>
  <si>
    <t>五爪大自动撑开器</t>
  </si>
  <si>
    <t>四爪大自动撑开器</t>
  </si>
  <si>
    <t>鹰嘴咬骨钳</t>
  </si>
  <si>
    <t>3#脑压板</t>
  </si>
  <si>
    <t>两爪小自动撑开器</t>
  </si>
  <si>
    <t>精细镶片咬骨钳弯</t>
  </si>
  <si>
    <t>椎板咬骨钳</t>
  </si>
  <si>
    <t>脑压板</t>
  </si>
  <si>
    <t>单向椎板牵开器</t>
  </si>
  <si>
    <t>小自动撑开器</t>
  </si>
  <si>
    <t>可活动式乳突牵开器</t>
  </si>
  <si>
    <t>乳突牵开器</t>
  </si>
  <si>
    <t>咬骨钳</t>
  </si>
  <si>
    <t>侧角头咬骨钳</t>
  </si>
  <si>
    <t>颅骨骨撬</t>
  </si>
  <si>
    <t>咬骨钳（直）</t>
  </si>
  <si>
    <t>骨膜剥离器</t>
  </si>
  <si>
    <t>骨撬板</t>
  </si>
  <si>
    <t>脑科吸引器</t>
  </si>
  <si>
    <t>眼科弯剪</t>
  </si>
  <si>
    <t>眼科直剪</t>
  </si>
  <si>
    <t>17cm两齿拉钩</t>
  </si>
  <si>
    <t>显微直剪</t>
  </si>
  <si>
    <t>14cm显微持针器</t>
  </si>
  <si>
    <t>显微持针器</t>
  </si>
  <si>
    <t>显微钩</t>
  </si>
  <si>
    <t>显微弯剪</t>
  </si>
  <si>
    <t>16cm显微持针器（带锁）</t>
  </si>
  <si>
    <t>皮肤拉钩</t>
  </si>
  <si>
    <t>吸引器(有芯)</t>
  </si>
  <si>
    <t>整形有齿镊</t>
  </si>
  <si>
    <t>咬骨剪</t>
  </si>
  <si>
    <t>镶片持针器</t>
  </si>
  <si>
    <t>枪状无齿脑膜镊</t>
  </si>
  <si>
    <t>枪状剥离子</t>
  </si>
  <si>
    <t>神经钩</t>
  </si>
  <si>
    <t>取瘤镊</t>
  </si>
  <si>
    <t>3.5#吸引器（带芯）</t>
  </si>
  <si>
    <t>2.5#吸引器（带芯）</t>
  </si>
  <si>
    <t>1.5#吸引器（带芯）</t>
  </si>
  <si>
    <t>剥离子</t>
  </si>
  <si>
    <t>无齿脑膜镊</t>
  </si>
  <si>
    <t>3#吸引器（带芯）</t>
  </si>
  <si>
    <t>2#吸引器（带芯）</t>
  </si>
  <si>
    <t>有齿脑膜镊</t>
  </si>
  <si>
    <t>短双极电凝</t>
  </si>
  <si>
    <t>长双极电凝</t>
  </si>
  <si>
    <t>双极电凝导线</t>
  </si>
  <si>
    <t>单极电凝导线</t>
  </si>
  <si>
    <t>精细吸引头</t>
  </si>
  <si>
    <t>五官吸引头</t>
  </si>
  <si>
    <t>胸腔吸引器</t>
  </si>
  <si>
    <t>哈巴狗止血夹</t>
  </si>
  <si>
    <t>肛门牵开器</t>
  </si>
  <si>
    <t>幽门分离钳</t>
  </si>
  <si>
    <t>探针</t>
  </si>
  <si>
    <t>小肠钳</t>
  </si>
  <si>
    <t>大肠钳</t>
  </si>
  <si>
    <t>大直角钳</t>
  </si>
  <si>
    <t>各型号肛门扩张器</t>
  </si>
  <si>
    <t>阴道扩张器</t>
  </si>
  <si>
    <t>鼻骨复位器</t>
  </si>
  <si>
    <t>眼科肌肉镊</t>
  </si>
  <si>
    <t>眼科锁扣镊</t>
  </si>
  <si>
    <t>眼科睫毛镊</t>
  </si>
  <si>
    <t>上颌窦拉钩</t>
  </si>
  <si>
    <t>肾窦拉钩</t>
  </si>
  <si>
    <t>尿道探子</t>
  </si>
  <si>
    <t>器械框硅胶垫</t>
  </si>
  <si>
    <t>清洗打包篮</t>
  </si>
  <si>
    <t>双层精密器械盒</t>
  </si>
  <si>
    <t>双层腔镜器械框</t>
  </si>
  <si>
    <t>带盖精密消毒器械框</t>
  </si>
  <si>
    <t>硬镜消毒盒</t>
  </si>
  <si>
    <t>马丁盒</t>
  </si>
  <si>
    <t>输液架</t>
  </si>
  <si>
    <t>国产5mm弯剪</t>
  </si>
  <si>
    <t>国产5MM钩剪</t>
  </si>
  <si>
    <t>国产5MM分离钳</t>
  </si>
  <si>
    <t>国产5mm无损伤钳</t>
  </si>
  <si>
    <t>国产5MM吸引器</t>
  </si>
  <si>
    <t>国产5mm腹腔抓钳</t>
  </si>
  <si>
    <t>国产3mm吸引器</t>
  </si>
  <si>
    <t>国产3MM弯剪</t>
  </si>
  <si>
    <t>国产3MM钩剪</t>
  </si>
  <si>
    <t>国产3mm分离钳</t>
  </si>
  <si>
    <t>国产5mm肝撑</t>
  </si>
  <si>
    <t>国产5mm施夹钳</t>
  </si>
  <si>
    <t>疝针</t>
  </si>
  <si>
    <t>金属螺帽</t>
  </si>
  <si>
    <t>国产3mm幽门分离刀</t>
  </si>
  <si>
    <t>国产3mm幽门分离钳</t>
  </si>
  <si>
    <t>国产3mm短持针器</t>
  </si>
  <si>
    <t>国产5MM持针器</t>
  </si>
  <si>
    <t>抗菌密闭转运箱</t>
  </si>
  <si>
    <t>手术器械测试套装</t>
  </si>
  <si>
    <t>滚轴平台</t>
  </si>
  <si>
    <t>棉球缸（标准尺寸-全院通用）</t>
  </si>
  <si>
    <t>镊子桶（小号）</t>
  </si>
  <si>
    <t>16CM长镊子（长，配镊子桶）</t>
  </si>
  <si>
    <t>弯盘（不锈钢）</t>
  </si>
  <si>
    <t>弯盘（塑料）</t>
  </si>
  <si>
    <t>换药碗（蓝色塑料，直径约16CM）</t>
  </si>
  <si>
    <t>14CM敷料镊（换药碗配套）</t>
  </si>
  <si>
    <t>14cm弯血管钳（换药碗配套）</t>
  </si>
  <si>
    <t>换药碗（不锈钢）</t>
  </si>
  <si>
    <t>12.5cm弯血管钳（换药碗配套）</t>
  </si>
  <si>
    <t>不锈钢药杯</t>
  </si>
  <si>
    <t>不锈钢标牌(夹扣型)</t>
  </si>
  <si>
    <t>塑料标识牌（彩色）</t>
  </si>
  <si>
    <t>塑料器械筐</t>
  </si>
  <si>
    <t>鼻窥器</t>
  </si>
  <si>
    <t>12.5cm精细蚊钳（弯）</t>
  </si>
  <si>
    <t>16cm持针器</t>
  </si>
  <si>
    <t>14cm整形无齿镊</t>
  </si>
  <si>
    <t>14cm整形有齿镊</t>
  </si>
  <si>
    <t>14cm无齿镊</t>
  </si>
  <si>
    <t>14cm有齿镊</t>
  </si>
  <si>
    <t>有齿镊（精细）</t>
  </si>
  <si>
    <t>精细镊（精细无齿）</t>
  </si>
  <si>
    <t>静脉拉钩</t>
  </si>
  <si>
    <t>精细无齿镊</t>
  </si>
  <si>
    <t>气管拉钩</t>
  </si>
  <si>
    <t>精细有齿镊</t>
  </si>
  <si>
    <t>拆线剪刀</t>
  </si>
  <si>
    <t>卵圆钳</t>
  </si>
  <si>
    <t>持针器</t>
  </si>
  <si>
    <t>组织镊</t>
  </si>
  <si>
    <t>敷料镊</t>
  </si>
  <si>
    <t>医用镊</t>
  </si>
  <si>
    <t>丁字开口器</t>
  </si>
  <si>
    <t>侧开口器</t>
  </si>
  <si>
    <t>直剪</t>
  </si>
  <si>
    <t>直止血钳</t>
  </si>
  <si>
    <t>采血工具箱</t>
  </si>
  <si>
    <t>无菌物品存放柜</t>
  </si>
  <si>
    <t>托盘</t>
  </si>
  <si>
    <t>镊子</t>
  </si>
  <si>
    <t>镊子桶</t>
  </si>
  <si>
    <t>棉球缸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</si>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</sst>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5"/>
      <color theme="1"/>
      <name val="宋体"/>
      <charset val="134"/>
    </font>
    <font>
      <b/>
      <sz val="10.5"/>
      <color rgb="FFFF0000"/>
      <name val="宋体"/>
      <charset val="134"/>
    </font>
    <font>
      <b/>
      <sz val="12"/>
      <color theme="1"/>
      <name val="宋体"/>
      <charset val="134"/>
      <scheme val="minor"/>
    </font>
    <font>
      <sz val="10"/>
      <color theme="1"/>
      <name val="宋体"/>
      <charset val="134"/>
    </font>
    <font>
      <sz val="12"/>
      <color rgb="FF000000"/>
      <name val="宋体"/>
      <charset val="134"/>
    </font>
    <font>
      <sz val="11"/>
      <color rgb="FF000000"/>
      <name val="宋体"/>
      <charset val="134"/>
    </font>
    <font>
      <sz val="10"/>
      <color rgb="FF000000"/>
      <name val="宋体"/>
      <charset val="134"/>
    </font>
    <font>
      <sz val="10.5"/>
      <color theme="1"/>
      <name val="Calibri"/>
      <charset val="134"/>
    </font>
    <font>
      <sz val="10.5"/>
      <color rgb="FF000000"/>
      <name val="宋体"/>
      <charset val="134"/>
    </font>
    <font>
      <b/>
      <sz val="11"/>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vertical="center"/>
    </xf>
    <xf numFmtId="0" fontId="0" fillId="0" borderId="1" xfId="0" applyFill="1" applyBorder="1" applyAlignment="1">
      <alignment vertical="center"/>
    </xf>
    <xf numFmtId="176" fontId="1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120;&#26800;&#20998;&#21253;&#65288;&#22269;&#2013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产医疗器械"/>
      <sheetName val="国产器械参数"/>
    </sheetNames>
    <sheetDataSet>
      <sheetData sheetId="0"/>
      <sheetData sheetId="1">
        <row r="1">
          <cell r="A1" t="str">
            <v>货物名称</v>
          </cell>
          <cell r="B1" t="str">
            <v>序号</v>
          </cell>
          <cell r="C1" t="str">
            <v>招标技术参数</v>
          </cell>
        </row>
        <row r="2">
          <cell r="A2" t="str">
            <v>药杯</v>
          </cell>
          <cell r="B2">
            <v>1</v>
          </cell>
          <cell r="C2" t="str">
            <v>长50mm，宽50mm，不锈钢电镀工艺</v>
          </cell>
        </row>
        <row r="3">
          <cell r="A3" t="str">
            <v>治疗碗</v>
          </cell>
          <cell r="B3">
            <v>2</v>
          </cell>
          <cell r="C3" t="str">
            <v>直径Ф160mm，深60mm，大号，不锈钢电镀工艺</v>
          </cell>
        </row>
        <row r="4">
          <cell r="A4" t="str">
            <v>大治疗碗</v>
          </cell>
          <cell r="B4">
            <v>3</v>
          </cell>
          <cell r="C4" t="str">
            <v>直径Ф142mm，深52mm，中号，不锈钢电镀工艺</v>
          </cell>
        </row>
        <row r="5">
          <cell r="A5" t="str">
            <v>斜视勾</v>
          </cell>
          <cell r="B5">
            <v>4</v>
          </cell>
          <cell r="C5" t="str">
            <v>长130mm，工作端长8mm，球头，弯，不锈钢电镀工艺</v>
          </cell>
        </row>
        <row r="6">
          <cell r="A6" t="str">
            <v>胸撑</v>
          </cell>
          <cell r="B6">
            <v>5</v>
          </cell>
          <cell r="C6" t="str">
            <v>齿条长108mm，牵开臂长78mm，叶片宽度18mm，深度16mm,小儿，胸骨,不锈钢亚光无镀层工艺；</v>
          </cell>
        </row>
        <row r="7">
          <cell r="A7" t="str">
            <v>弯盘</v>
          </cell>
          <cell r="B7">
            <v>6</v>
          </cell>
          <cell r="C7" t="str">
            <v>长190mm，宽115mm，高25mm，浅型，不锈钢电镀工艺</v>
          </cell>
        </row>
        <row r="8">
          <cell r="A8" t="str">
            <v>系结镊</v>
          </cell>
          <cell r="B8">
            <v>7</v>
          </cell>
          <cell r="C8" t="str">
            <v>长115mm，直形，头部平台长6mm，头部超细，扁柄。，钛合金</v>
          </cell>
        </row>
        <row r="9">
          <cell r="A9" t="str">
            <v>深部拉钩</v>
          </cell>
          <cell r="B9">
            <v>8</v>
          </cell>
          <cell r="C9" t="str">
            <v>长140mm，头宽11mm，钛合金</v>
          </cell>
        </row>
        <row r="10">
          <cell r="A10" t="str">
            <v>克式丝钳</v>
          </cell>
          <cell r="B10">
            <v>9</v>
          </cell>
          <cell r="C10" t="str">
            <v>长180mm，偏口，不锈钢电镀工艺</v>
          </cell>
        </row>
        <row r="11">
          <cell r="A11" t="str">
            <v>全麻开口器</v>
          </cell>
          <cell r="B11">
            <v>10</v>
          </cell>
          <cell r="C11" t="str">
            <v>麻醉，右式，不锈钢电镀工艺</v>
          </cell>
        </row>
        <row r="12">
          <cell r="A12" t="str">
            <v>老虎钳</v>
          </cell>
          <cell r="B12">
            <v>11</v>
          </cell>
          <cell r="C12" t="str">
            <v>长235mm，咬切直径≤Ф2mm，虎头，不锈钢电镀工艺</v>
          </cell>
        </row>
        <row r="13">
          <cell r="A13" t="str">
            <v>腹腔拉勾</v>
          </cell>
          <cell r="B13">
            <v>12</v>
          </cell>
          <cell r="C13" t="str">
            <v>长280mm。头1mm宽37mm，深60mm/头2宽45mm，深80mm。实心柄，双头同向，不锈钢电镀工艺</v>
          </cell>
        </row>
        <row r="14">
          <cell r="A14" t="str">
            <v>12.5cm弯血管钳</v>
          </cell>
          <cell r="B14">
            <v>13</v>
          </cell>
          <cell r="C14" t="str">
            <v>长125mm，弯蚊，全齿，不锈钢电镀工艺</v>
          </cell>
        </row>
        <row r="15">
          <cell r="A15" t="str">
            <v>12.5cm直血管钳</v>
          </cell>
          <cell r="B15">
            <v>14</v>
          </cell>
          <cell r="C15" t="str">
            <v>长125mm，直蚊，全齿，不锈钢电镀工艺</v>
          </cell>
        </row>
        <row r="16">
          <cell r="A16" t="str">
            <v>12.5cm手外蚊钳</v>
          </cell>
          <cell r="B16">
            <v>15</v>
          </cell>
          <cell r="C16" t="str">
            <v>长125mm，弯蚊，全齿，精细，不锈钢电镀工艺</v>
          </cell>
        </row>
        <row r="17">
          <cell r="A17" t="str">
            <v>12.5cm无齿镊</v>
          </cell>
          <cell r="B17">
            <v>16</v>
          </cell>
          <cell r="C17" t="str">
            <v>长125mm，直，不锈钢亚光无镀层工艺</v>
          </cell>
        </row>
        <row r="18">
          <cell r="A18" t="str">
            <v>14cm持针器</v>
          </cell>
          <cell r="B18">
            <v>17</v>
          </cell>
          <cell r="C18" t="str">
            <v>长140mm，直，粗针，不锈钢亚光无镀层工艺</v>
          </cell>
        </row>
        <row r="19">
          <cell r="A19" t="str">
            <v>14cm组织剪</v>
          </cell>
          <cell r="B19">
            <v>18</v>
          </cell>
          <cell r="C19" t="str">
            <v>长140mm，弯，不锈钢亚光无镀层工艺</v>
          </cell>
        </row>
        <row r="20">
          <cell r="A20" t="str">
            <v>14cm直剪</v>
          </cell>
          <cell r="B20">
            <v>19</v>
          </cell>
          <cell r="C20" t="str">
            <v>长140mm，直，不锈钢亚光无镀层工艺</v>
          </cell>
        </row>
        <row r="21">
          <cell r="A21" t="str">
            <v>16cm巾钳</v>
          </cell>
          <cell r="B21">
            <v>20</v>
          </cell>
          <cell r="C21" t="str">
            <v>长160mm，尖头，不锈钢亚光无镀层工艺</v>
          </cell>
        </row>
        <row r="22">
          <cell r="A22" t="str">
            <v>12.5cm整形无齿镊</v>
          </cell>
          <cell r="B22">
            <v>21</v>
          </cell>
          <cell r="C22" t="str">
            <v>长125mm，头宽1.6mm，直，有齿，不锈钢亚光无镀层工艺</v>
          </cell>
        </row>
        <row r="23">
          <cell r="A23" t="str">
            <v>12.5cm整形有齿镊</v>
          </cell>
          <cell r="B23">
            <v>22</v>
          </cell>
          <cell r="C23" t="str">
            <v>长125mm，直，1×2钩，不锈钢亚光无镀层工艺</v>
          </cell>
        </row>
        <row r="24">
          <cell r="A24" t="str">
            <v>14cm弯血管钳</v>
          </cell>
          <cell r="B24">
            <v>23</v>
          </cell>
          <cell r="C24" t="str">
            <v>长140mm，弯，全齿，不锈钢亚光无镀层工艺</v>
          </cell>
        </row>
        <row r="25">
          <cell r="A25" t="str">
            <v>14cm直血管钳</v>
          </cell>
          <cell r="B25">
            <v>24</v>
          </cell>
          <cell r="C25" t="str">
            <v>长140mm，直，全齿，不锈钢亚光无镀层工艺</v>
          </cell>
        </row>
        <row r="26">
          <cell r="A26" t="str">
            <v>14cm组织钳</v>
          </cell>
          <cell r="B26">
            <v>25</v>
          </cell>
          <cell r="C26" t="str">
            <v>长140mm，直，不锈钢亚光无镀层工艺</v>
          </cell>
        </row>
        <row r="27">
          <cell r="A27" t="str">
            <v>14cm镶片持针器</v>
          </cell>
          <cell r="B27">
            <v>26</v>
          </cell>
          <cell r="C27" t="str">
            <v>长140，直，细针，镶片0.3mm，不锈钢亚光无镀层工艺</v>
          </cell>
        </row>
        <row r="28">
          <cell r="A28" t="str">
            <v>16CM枪状弯镊</v>
          </cell>
          <cell r="B28">
            <v>27</v>
          </cell>
          <cell r="C28" t="str">
            <v>长160mm，枪状，带齿，不锈钢亚光无镀层工艺</v>
          </cell>
        </row>
        <row r="29">
          <cell r="A29" t="str">
            <v>16cm头皮夹钳</v>
          </cell>
          <cell r="B29">
            <v>28</v>
          </cell>
          <cell r="C29" t="str">
            <v>长160mm，不锈钢亚光无镀层工艺</v>
          </cell>
        </row>
        <row r="30">
          <cell r="A30" t="str">
            <v>16cm弯血管钳</v>
          </cell>
          <cell r="B30">
            <v>29</v>
          </cell>
          <cell r="C30" t="str">
            <v>长160mm，弯，全齿，不锈钢亚光无镀层工艺</v>
          </cell>
        </row>
        <row r="31">
          <cell r="A31" t="str">
            <v>16cm组织钳</v>
          </cell>
          <cell r="B31">
            <v>30</v>
          </cell>
          <cell r="C31" t="str">
            <v>长160mm，直，不锈钢亚光无镀层工艺</v>
          </cell>
        </row>
        <row r="32">
          <cell r="A32" t="str">
            <v>16cm布巾钳</v>
          </cell>
          <cell r="B32">
            <v>31</v>
          </cell>
          <cell r="C32" t="str">
            <v>长160mm，尖头，不锈钢亚光无镀层工艺</v>
          </cell>
        </row>
        <row r="33">
          <cell r="A33" t="str">
            <v>20cm圈镊</v>
          </cell>
          <cell r="B33">
            <v>32</v>
          </cell>
          <cell r="C33" t="str">
            <v>长200mm，直径Ф8mm，不锈钢电镀工艺</v>
          </cell>
        </row>
        <row r="34">
          <cell r="A34" t="str">
            <v>16cm弯苛苛钳</v>
          </cell>
          <cell r="B34">
            <v>33</v>
          </cell>
          <cell r="C34" t="str">
            <v>长160mm，弯，全齿，有钩，不锈钢亚光无镀层工艺</v>
          </cell>
        </row>
        <row r="35">
          <cell r="A35" t="str">
            <v>16cm镶片持针器</v>
          </cell>
          <cell r="B35">
            <v>34</v>
          </cell>
          <cell r="C35" t="str">
            <v>160，直，细针，镶片匙距0.3mm，不锈钢亚光无镀层工艺</v>
          </cell>
        </row>
        <row r="36">
          <cell r="A36" t="str">
            <v>16cm长无损伤镊</v>
          </cell>
          <cell r="B36">
            <v>35</v>
          </cell>
          <cell r="C36" t="str">
            <v>长160mm，头宽2mm，直，无损伤，不锈钢亚光无镀层工艺</v>
          </cell>
        </row>
        <row r="37">
          <cell r="A37" t="str">
            <v>18cm直血管钳</v>
          </cell>
          <cell r="B37">
            <v>36</v>
          </cell>
          <cell r="C37" t="str">
            <v>长180mm，直，全齿，不锈钢亚光无镀层工艺</v>
          </cell>
        </row>
        <row r="38">
          <cell r="A38" t="str">
            <v>18cm管道钳</v>
          </cell>
          <cell r="B38">
            <v>37</v>
          </cell>
          <cell r="C38" t="str">
            <v>长180mm，不锈钢电镀工艺</v>
          </cell>
        </row>
        <row r="39">
          <cell r="A39" t="str">
            <v>18cm扁桃体弯钳</v>
          </cell>
          <cell r="B39">
            <v>38</v>
          </cell>
          <cell r="C39" t="str">
            <v>长180mm，头宽2.5mm，头部圆弯，弯高9mm，不锈钢电镀工艺</v>
          </cell>
        </row>
        <row r="40">
          <cell r="A40" t="str">
            <v>18cm持针器</v>
          </cell>
          <cell r="B40">
            <v>39</v>
          </cell>
          <cell r="C40" t="str">
            <v>长180mm，直，粗针，不锈钢亚光无镀层工艺</v>
          </cell>
        </row>
        <row r="41">
          <cell r="A41" t="str">
            <v>18cm组织剪</v>
          </cell>
          <cell r="B41">
            <v>40</v>
          </cell>
          <cell r="C41" t="str">
            <v>长180mm，弯，不锈钢亚光无镀层工艺</v>
          </cell>
        </row>
        <row r="42">
          <cell r="A42" t="str">
            <v>18cm弯血管钳</v>
          </cell>
          <cell r="B42">
            <v>41</v>
          </cell>
          <cell r="C42" t="str">
            <v>长180mm，弯，全齿，不锈钢亚光无镀层工艺</v>
          </cell>
        </row>
        <row r="43">
          <cell r="A43" t="str">
            <v>18cm直血管钳</v>
          </cell>
          <cell r="B43">
            <v>42</v>
          </cell>
          <cell r="C43" t="str">
            <v>长180mm，直，全齿，不锈钢亚光无镀层工艺</v>
          </cell>
        </row>
        <row r="44">
          <cell r="A44" t="str">
            <v>18cm长无损伤镊</v>
          </cell>
          <cell r="B44">
            <v>43</v>
          </cell>
          <cell r="C44" t="str">
            <v>长180mm，头宽2mm，直，无损伤，不锈钢亚光无镀层工艺</v>
          </cell>
        </row>
        <row r="45">
          <cell r="A45" t="str">
            <v>18CM无齿镊</v>
          </cell>
          <cell r="B45">
            <v>44</v>
          </cell>
          <cell r="C45" t="str">
            <v>长180mm，直，不锈钢亚光无镀层工艺</v>
          </cell>
        </row>
        <row r="46">
          <cell r="A46" t="str">
            <v>18cm镶片持针器</v>
          </cell>
          <cell r="B46">
            <v>45</v>
          </cell>
          <cell r="C46" t="str">
            <v>长180mm，直，细针，镶片，齿距0.3，不锈钢亚光无镀层工艺</v>
          </cell>
        </row>
        <row r="47">
          <cell r="A47" t="str">
            <v>18cm直角钳</v>
          </cell>
          <cell r="B47">
            <v>46</v>
          </cell>
          <cell r="C47" t="str">
            <v>长180mm，头部长15mm，角度90°，角弯，全齿，不锈钢亚光无镀层工艺</v>
          </cell>
        </row>
        <row r="48">
          <cell r="A48" t="str">
            <v>18CM直弯苛苛钳</v>
          </cell>
          <cell r="B48">
            <v>47</v>
          </cell>
          <cell r="C48" t="str">
            <v>长180mm，直，全齿，有钩，不锈钢亚光无镀层工艺</v>
          </cell>
        </row>
        <row r="49">
          <cell r="A49" t="str">
            <v>18cm组织钳</v>
          </cell>
          <cell r="B49">
            <v>48</v>
          </cell>
          <cell r="C49" t="str">
            <v>长180mm，直，不锈钢亚光无镀层工艺</v>
          </cell>
        </row>
        <row r="50">
          <cell r="A50" t="str">
            <v>20cm弯血管钳</v>
          </cell>
          <cell r="B50">
            <v>49</v>
          </cell>
          <cell r="C50" t="str">
            <v>长200mm，弯，全齿，不锈钢亚光无镀层工艺</v>
          </cell>
        </row>
        <row r="51">
          <cell r="A51" t="str">
            <v>20cm直血管钳</v>
          </cell>
          <cell r="B51">
            <v>50</v>
          </cell>
          <cell r="C51" t="str">
            <v>长200mm，直，全齿，不锈钢亚光无镀层工艺</v>
          </cell>
        </row>
        <row r="52">
          <cell r="A52" t="str">
            <v>20cm无齿镊</v>
          </cell>
          <cell r="B52">
            <v>51</v>
          </cell>
          <cell r="C52" t="str">
            <v>长200mm，直，不锈钢亚光无镀层工艺</v>
          </cell>
        </row>
        <row r="53">
          <cell r="A53" t="str">
            <v>24cm心耳钳</v>
          </cell>
          <cell r="B53">
            <v>52</v>
          </cell>
          <cell r="C53" t="str">
            <v>长240mm，不锈钢亚光无镀层工艺</v>
          </cell>
        </row>
        <row r="54">
          <cell r="A54" t="str">
            <v>20cm长无损伤镊</v>
          </cell>
          <cell r="B54">
            <v>53</v>
          </cell>
          <cell r="C54" t="str">
            <v>长200mm，头宽2mm，直，无损伤，不锈钢亚光无镀层工艺</v>
          </cell>
        </row>
        <row r="55">
          <cell r="A55" t="str">
            <v>20cm直角钳</v>
          </cell>
          <cell r="B55">
            <v>54</v>
          </cell>
          <cell r="C55" t="str">
            <v>长200mm，头宽14mm，角度90°，角弯，全齿，不锈钢亚光无镀层工艺</v>
          </cell>
        </row>
        <row r="56">
          <cell r="A56" t="str">
            <v>22cm肾蒂钳</v>
          </cell>
          <cell r="B56">
            <v>55</v>
          </cell>
          <cell r="C56" t="str">
            <v>长220mm，头圆弯，15mm×25mm，有槽，不锈钢电镀工艺</v>
          </cell>
        </row>
        <row r="57">
          <cell r="A57" t="str">
            <v>22cm弯血管钳</v>
          </cell>
          <cell r="B57">
            <v>56</v>
          </cell>
          <cell r="C57" t="str">
            <v>长220mm，弯，全齿，不锈钢亚光无镀层工艺</v>
          </cell>
        </row>
        <row r="58">
          <cell r="A58" t="str">
            <v>22cm直血管钳</v>
          </cell>
          <cell r="B58">
            <v>57</v>
          </cell>
          <cell r="C58" t="str">
            <v>长220mm，直，全齿，不锈钢亚光无镀层工艺</v>
          </cell>
        </row>
        <row r="59">
          <cell r="A59" t="str">
            <v>22cm直角钳</v>
          </cell>
          <cell r="B59">
            <v>58</v>
          </cell>
          <cell r="C59" t="str">
            <v>长220mm，头部长14mm，角度90°，角弯，全齿，不锈钢亚光无镀层工艺</v>
          </cell>
        </row>
        <row r="60">
          <cell r="A60" t="str">
            <v>25cm有齿卵圆钳</v>
          </cell>
          <cell r="B60">
            <v>59</v>
          </cell>
          <cell r="C60" t="str">
            <v>长250mm，头宽10mm，弯有齿，不锈钢亚光无镀层工艺</v>
          </cell>
        </row>
        <row r="61">
          <cell r="A61" t="str">
            <v>25cm无齿卵圆钳</v>
          </cell>
          <cell r="B61">
            <v>60</v>
          </cell>
          <cell r="C61" t="str">
            <v>长250mm，头宽10mm，弯无齿，不锈钢亚光无镀层工艺</v>
          </cell>
        </row>
        <row r="62">
          <cell r="A62" t="str">
            <v>24cm心耳钳</v>
          </cell>
          <cell r="B62">
            <v>61</v>
          </cell>
          <cell r="C62" t="str">
            <v>长240mm，不锈钢亚光无镀层工艺</v>
          </cell>
        </row>
        <row r="63">
          <cell r="A63" t="str">
            <v>25cm肾蒂钳</v>
          </cell>
          <cell r="B63">
            <v>62</v>
          </cell>
          <cell r="C63" t="str">
            <v>长250mm，头圆弯，33×29mm，不锈钢亚光无镀层工艺</v>
          </cell>
        </row>
        <row r="64">
          <cell r="A64" t="str">
            <v>10CM斜视弯剪</v>
          </cell>
          <cell r="B64">
            <v>63</v>
          </cell>
          <cell r="C64" t="str">
            <v>长100mm，直尖，不锈钢亚光无镀层工艺</v>
          </cell>
        </row>
        <row r="65">
          <cell r="A65" t="str">
            <v>10CM斜视直剪</v>
          </cell>
          <cell r="B65">
            <v>64</v>
          </cell>
          <cell r="C65" t="str">
            <v>长100mm，弯尖，不锈钢亚光无镀层工艺</v>
          </cell>
        </row>
        <row r="66">
          <cell r="A66" t="str">
            <v>10cm眼科弯剪</v>
          </cell>
          <cell r="B66">
            <v>65</v>
          </cell>
          <cell r="C66" t="str">
            <v>长100mm，直尖，不锈钢亚光无镀层工艺</v>
          </cell>
        </row>
        <row r="67">
          <cell r="A67" t="str">
            <v>10cm眼科直剪</v>
          </cell>
          <cell r="B67">
            <v>66</v>
          </cell>
          <cell r="C67" t="str">
            <v>长100mm，弯尖，不锈钢亚光无镀层工艺</v>
          </cell>
        </row>
        <row r="68">
          <cell r="A68" t="str">
            <v>3#刀柄</v>
          </cell>
          <cell r="B68">
            <v>67</v>
          </cell>
          <cell r="C68" t="str">
            <v>3#，不锈钢亚光无镀层工艺</v>
          </cell>
        </row>
        <row r="69">
          <cell r="A69" t="str">
            <v>7#刀柄</v>
          </cell>
          <cell r="B69">
            <v>68</v>
          </cell>
          <cell r="C69" t="str">
            <v>7#，不锈钢亚光无镀层工艺</v>
          </cell>
        </row>
        <row r="70">
          <cell r="A70" t="str">
            <v>26cm肾蒂钳</v>
          </cell>
          <cell r="B70">
            <v>69</v>
          </cell>
          <cell r="C70" t="str">
            <v>长260mm，头圆弯，35mm×34mm，有槽，不锈钢电镀工艺</v>
          </cell>
        </row>
        <row r="71">
          <cell r="A71" t="str">
            <v>U型钩</v>
          </cell>
          <cell r="B71">
            <v>70</v>
          </cell>
          <cell r="C71" t="str">
            <v>长240mm，宽140mm，不锈钢电镀工艺</v>
          </cell>
        </row>
        <row r="72">
          <cell r="A72" t="str">
            <v>针盒</v>
          </cell>
          <cell r="B72">
            <v>71</v>
          </cell>
          <cell r="C72" t="str">
            <v>长10cm，不锈钢电镀工艺</v>
          </cell>
        </row>
        <row r="73">
          <cell r="A73" t="str">
            <v>钢尺</v>
          </cell>
          <cell r="B73">
            <v>72</v>
          </cell>
          <cell r="C73" t="str">
            <v>长200mm，不锈钢电镀工艺</v>
          </cell>
        </row>
        <row r="74">
          <cell r="A74" t="str">
            <v>甲状腺拉钩</v>
          </cell>
          <cell r="B74">
            <v>73</v>
          </cell>
          <cell r="C74" t="str">
            <v>长200mm，一副，带槽，不锈钢电镀工艺</v>
          </cell>
        </row>
        <row r="75">
          <cell r="A75" t="str">
            <v>小平头拉钩</v>
          </cell>
          <cell r="B75">
            <v>74</v>
          </cell>
          <cell r="C75" t="str">
            <v>长117mm，一头宽10mm，擦长23mm/一头宽10mm，长35mm，不锈钢电镀工艺</v>
          </cell>
        </row>
        <row r="76">
          <cell r="A76" t="str">
            <v>s拉钩</v>
          </cell>
          <cell r="B76">
            <v>75</v>
          </cell>
          <cell r="C76" t="str">
            <v>长250mm，宽36mm，弧长105mm，S形，不锈钢电镀工艺</v>
          </cell>
        </row>
        <row r="77">
          <cell r="A77" t="str">
            <v>两齿拉钩</v>
          </cell>
          <cell r="B77">
            <v>76</v>
          </cell>
          <cell r="C77" t="str">
            <v>长170mm，双齿，头部直径0.8mm，钩深6mm，头部圆钝，不锈钢亚光无镀层工艺</v>
          </cell>
        </row>
        <row r="78">
          <cell r="A78" t="str">
            <v>鼻窥</v>
          </cell>
          <cell r="B78">
            <v>77</v>
          </cell>
          <cell r="C78" t="str">
            <v>长150mm，头深20mm，不锈钢电镀工艺</v>
          </cell>
        </row>
        <row r="79">
          <cell r="A79" t="str">
            <v>骨膜剥离子</v>
          </cell>
          <cell r="B79">
            <v>78</v>
          </cell>
          <cell r="C79" t="str">
            <v>长180mm、刃宽10mm，弯，平刃，不锈钢亚光无镀层工艺</v>
          </cell>
        </row>
        <row r="80">
          <cell r="A80" t="str">
            <v>鼻骨膜剥离器</v>
          </cell>
          <cell r="B80">
            <v>79</v>
          </cell>
          <cell r="C80" t="str">
            <v>长190mm，头宽3mm，另外一头宽3mm，微弯，双头，滚花柄，不锈钢亚光无镀层工艺</v>
          </cell>
        </row>
        <row r="81">
          <cell r="A81" t="str">
            <v>五官剥离子</v>
          </cell>
          <cell r="B81">
            <v>80</v>
          </cell>
          <cell r="C81" t="str">
            <v>长225mm，双头，扁桃体拉钩及剥离子，不锈钢电镀工艺</v>
          </cell>
        </row>
        <row r="82">
          <cell r="A82" t="str">
            <v>3mm胸腔吸引头</v>
          </cell>
          <cell r="B82">
            <v>81</v>
          </cell>
          <cell r="C82" t="str">
            <v>长180mm，直径Ф3mm，不锈钢亚光无镀层工艺</v>
          </cell>
        </row>
        <row r="83">
          <cell r="A83" t="str">
            <v>眼科测量规</v>
          </cell>
          <cell r="B83">
            <v>82</v>
          </cell>
          <cell r="C83" t="str">
            <v>0-20mm，直，不锈钢电镀工艺</v>
          </cell>
        </row>
        <row r="84">
          <cell r="A84" t="str">
            <v>7号长刀柄</v>
          </cell>
          <cell r="B84">
            <v>83</v>
          </cell>
          <cell r="C84" t="str">
            <v>7#，不锈钢亚光无镀层工艺</v>
          </cell>
        </row>
        <row r="85">
          <cell r="A85" t="str">
            <v>眼压板</v>
          </cell>
          <cell r="B85">
            <v>84</v>
          </cell>
          <cell r="C85" t="str">
            <v>长100mm，片状，不锈钢电镀工艺</v>
          </cell>
        </row>
        <row r="86">
          <cell r="A86" t="str">
            <v>眼睑拉勾</v>
          </cell>
          <cell r="B86">
            <v>85</v>
          </cell>
          <cell r="C86" t="str">
            <v>长140mm，头宽9mm，不锈钢亚光无镀层工艺</v>
          </cell>
        </row>
        <row r="87">
          <cell r="A87" t="str">
            <v>眼科有齿镊</v>
          </cell>
          <cell r="B87">
            <v>86</v>
          </cell>
          <cell r="C87" t="str">
            <v>长100mm，直有钩，不锈钢亚光无镀层工艺</v>
          </cell>
        </row>
        <row r="88">
          <cell r="A88" t="str">
            <v>眼科持针器(弯)</v>
          </cell>
          <cell r="B88">
            <v>87</v>
          </cell>
          <cell r="C88" t="str">
            <v>长140mm，头宽0.8mm，弯型，不锈钢亚光无镀层工艺</v>
          </cell>
        </row>
        <row r="89">
          <cell r="A89" t="str">
            <v>中斜视拉勾</v>
          </cell>
          <cell r="B89">
            <v>88</v>
          </cell>
          <cell r="C89" t="str">
            <v>长125mm，头长12mm，扁头，双弯，不锈钢电镀工艺</v>
          </cell>
        </row>
        <row r="90">
          <cell r="A90" t="str">
            <v>眼科无齿镊</v>
          </cell>
          <cell r="B90">
            <v>89</v>
          </cell>
          <cell r="C90" t="str">
            <v>长100mm，直无钩，有齿，不锈钢亚光无镀层工艺</v>
          </cell>
        </row>
        <row r="91">
          <cell r="A91" t="str">
            <v>眼科弯镊</v>
          </cell>
          <cell r="B91">
            <v>90</v>
          </cell>
          <cell r="C91" t="str">
            <v>长100mm，弯无钩，有齿，不锈钢亚光无镀层工艺</v>
          </cell>
        </row>
        <row r="92">
          <cell r="A92" t="str">
            <v>眼科撑开器</v>
          </cell>
          <cell r="B92">
            <v>91</v>
          </cell>
          <cell r="C92" t="str">
            <v>长80mm，最大开口35mm</v>
          </cell>
        </row>
        <row r="93">
          <cell r="A93" t="str">
            <v>大斜视拉钩</v>
          </cell>
          <cell r="B93">
            <v>92</v>
          </cell>
          <cell r="C93" t="str">
            <v>长125mm，头长12mm，扁头，双弯，不锈钢电镀工艺</v>
          </cell>
        </row>
        <row r="94">
          <cell r="A94" t="str">
            <v>可固定式开睑器</v>
          </cell>
          <cell r="B94">
            <v>93</v>
          </cell>
          <cell r="C94" t="str">
            <v>长80mm，最大开口35mm</v>
          </cell>
        </row>
        <row r="95">
          <cell r="A95" t="str">
            <v>小斜视钩</v>
          </cell>
          <cell r="B95">
            <v>94</v>
          </cell>
          <cell r="C95" t="str">
            <v>长125mm，弯头高度8mm，扁头，双弯形125mm×8mm，扁头，双弯，不锈钢电镀工艺</v>
          </cell>
        </row>
        <row r="96">
          <cell r="A96" t="str">
            <v>显微结膜剪</v>
          </cell>
          <cell r="B96">
            <v>95</v>
          </cell>
          <cell r="C96" t="str">
            <v>长115mm，头部长21mm，微弯，钝头，不锈钢电镀工艺</v>
          </cell>
        </row>
        <row r="97">
          <cell r="A97" t="str">
            <v>眼科小弯剪（尖）</v>
          </cell>
          <cell r="B97">
            <v>96</v>
          </cell>
          <cell r="C97" t="str">
            <v>长100mm，弯尖，不锈钢电镀工艺</v>
          </cell>
        </row>
        <row r="98">
          <cell r="A98" t="str">
            <v>眼科无齿镊（弯头）</v>
          </cell>
          <cell r="B98">
            <v>97</v>
          </cell>
          <cell r="C98" t="str">
            <v>长100mm，弯无钩，有齿，不锈钢亚光无镀层工艺</v>
          </cell>
        </row>
        <row r="99">
          <cell r="A99" t="str">
            <v>眼科斜视剪（球头）</v>
          </cell>
          <cell r="B99">
            <v>98</v>
          </cell>
          <cell r="C99" t="str">
            <v>长100mm，直尖，不锈钢电镀工艺</v>
          </cell>
        </row>
        <row r="100">
          <cell r="A100" t="str">
            <v>大治疗碗</v>
          </cell>
          <cell r="B100">
            <v>99</v>
          </cell>
          <cell r="C100" t="str">
            <v>直径Ф142mm，深52mm，中号，不锈钢电镀工艺</v>
          </cell>
        </row>
        <row r="101">
          <cell r="A101" t="str">
            <v>直角钳</v>
          </cell>
          <cell r="B101">
            <v>100</v>
          </cell>
          <cell r="C101" t="str">
            <v>长220mm，工端长18mm，角度90°，角弯，全齿，不锈钢亚光无镀层工艺</v>
          </cell>
        </row>
        <row r="102">
          <cell r="A102" t="str">
            <v>眼刮匙</v>
          </cell>
          <cell r="B102">
            <v>101</v>
          </cell>
          <cell r="C102" t="str">
            <v>长125mm，直径Ф3、5mm，不锈钢电镀工艺</v>
          </cell>
        </row>
        <row r="103">
          <cell r="A103" t="str">
            <v>睑板腺囊肿镊(1大1小)</v>
          </cell>
          <cell r="B103">
            <v>102</v>
          </cell>
          <cell r="C103" t="str">
            <v>长98mm，椭圆形，内圈21mm×11.5mm，大号，不锈钢电镀工艺</v>
          </cell>
        </row>
        <row r="104">
          <cell r="A104" t="str">
            <v>心房拉钩</v>
          </cell>
          <cell r="B104">
            <v>103</v>
          </cell>
          <cell r="C104" t="str">
            <v>长230mm，头部宽度32mm，深度45mm，不锈钢电镀工艺</v>
          </cell>
        </row>
        <row r="105">
          <cell r="A105" t="str">
            <v>3#胸腔吸引头</v>
          </cell>
          <cell r="B105">
            <v>104</v>
          </cell>
          <cell r="C105" t="str">
            <v>长180mm，直径Ф3mm，不锈钢亚光无镀层工艺；</v>
          </cell>
        </row>
        <row r="106">
          <cell r="A106" t="str">
            <v>神经拉钩</v>
          </cell>
          <cell r="B106">
            <v>105</v>
          </cell>
          <cell r="C106" t="str">
            <v>长230mm，头长7mm，角度135°，直角钩，胶木柄，不锈钢电镀工艺</v>
          </cell>
        </row>
        <row r="107">
          <cell r="A107" t="str">
            <v>心室拉钩</v>
          </cell>
          <cell r="B107">
            <v>106</v>
          </cell>
          <cell r="C107" t="str">
            <v>长180mm，头部宽度12mm，深度22mm，，不锈钢电镀工艺</v>
          </cell>
        </row>
        <row r="108">
          <cell r="A108" t="str">
            <v>钢丝持针器</v>
          </cell>
          <cell r="B108">
            <v>107</v>
          </cell>
          <cell r="C108" t="str">
            <v>长180mm，不锈钢电镀工艺</v>
          </cell>
        </row>
        <row r="109">
          <cell r="A109" t="str">
            <v>4#胸腔吸引头</v>
          </cell>
          <cell r="B109">
            <v>108</v>
          </cell>
          <cell r="C109" t="str">
            <v>长180mm，直径Ф4mm不锈钢亚光无镀层工艺</v>
          </cell>
        </row>
        <row r="110">
          <cell r="A110" t="str">
            <v>心外量杯</v>
          </cell>
          <cell r="B110">
            <v>109</v>
          </cell>
          <cell r="C110" t="str">
            <v>500ml，不锈钢电镀工艺</v>
          </cell>
        </row>
        <row r="111">
          <cell r="A111" t="str">
            <v>心外冰桶</v>
          </cell>
          <cell r="B111">
            <v>110</v>
          </cell>
          <cell r="C111" t="str">
            <v>304不锈钢</v>
          </cell>
        </row>
        <row r="112">
          <cell r="A112" t="str">
            <v>心外治疗碗</v>
          </cell>
          <cell r="B112">
            <v>111</v>
          </cell>
          <cell r="C112" t="str">
            <v>直径160mm，深60mm，不锈钢材质</v>
          </cell>
        </row>
        <row r="113">
          <cell r="A113" t="str">
            <v>右弯鹰嘴咬骨钳</v>
          </cell>
          <cell r="B113">
            <v>112</v>
          </cell>
          <cell r="C113" t="str">
            <v>长240mm，头宽2mm，右上弯30°，右侧角40°，双关节，不锈钢电镀工艺</v>
          </cell>
        </row>
        <row r="114">
          <cell r="A114" t="str">
            <v>弯头刮匙</v>
          </cell>
          <cell r="B114">
            <v>113</v>
          </cell>
          <cell r="C114" t="str">
            <v>长270mm，匙宽4mm，直，方头，空心，不锈钢电镀工艺</v>
          </cell>
        </row>
        <row r="115">
          <cell r="A115" t="str">
            <v>小骨凿4#</v>
          </cell>
          <cell r="B115">
            <v>114</v>
          </cell>
          <cell r="C115" t="str">
            <v>长170mm，刃宽4mm，直，方柄，不锈钢电镀工艺</v>
          </cell>
        </row>
        <row r="116">
          <cell r="A116" t="str">
            <v>刮匙</v>
          </cell>
          <cell r="B116">
            <v>115</v>
          </cell>
          <cell r="C116" t="str">
            <v>长300mm，匙宽5mm，角度10°，前弯，铝合金柄，不锈钢亚光无镀层工艺</v>
          </cell>
        </row>
        <row r="117">
          <cell r="A117" t="str">
            <v>骨刀</v>
          </cell>
          <cell r="B117">
            <v>116</v>
          </cell>
          <cell r="C117" t="str">
            <v>长220mm，刃长6mm，直，平刃，颈椎用，滚花柄，不锈钢电镀工艺</v>
          </cell>
        </row>
        <row r="118">
          <cell r="A118" t="str">
            <v>骨刀</v>
          </cell>
          <cell r="B118">
            <v>117</v>
          </cell>
          <cell r="C118" t="str">
            <v>长235mm，刃口直径Φ6mm，髓核，不锈钢亚光无镀层工艺</v>
          </cell>
        </row>
        <row r="119">
          <cell r="A119" t="str">
            <v>弯头薄骨刀</v>
          </cell>
          <cell r="B119">
            <v>118</v>
          </cell>
          <cell r="C119" t="str">
            <v>长300mm，刃口长10mm，弯，薄型，不锈钢亚光无镀层工艺</v>
          </cell>
        </row>
        <row r="120">
          <cell r="A120" t="str">
            <v>小骨刀4#</v>
          </cell>
          <cell r="B120">
            <v>119</v>
          </cell>
          <cell r="C120" t="str">
            <v>长180mm，刃口长4mm，直，薄型，手指用，不锈钢电镀工艺</v>
          </cell>
        </row>
        <row r="121">
          <cell r="A121" t="str">
            <v>大骨凿（木柄）</v>
          </cell>
          <cell r="B121">
            <v>120</v>
          </cell>
          <cell r="C121" t="str">
            <v>长270mm，刃口长6mm，短弧，圆口，超薄刃，圆座型，不锈钢电镀工艺</v>
          </cell>
        </row>
        <row r="122">
          <cell r="A122" t="str">
            <v>3#脑科吸引器（有芯）</v>
          </cell>
          <cell r="B122">
            <v>121</v>
          </cell>
          <cell r="C122" t="str">
            <v>长270mm，直径Φ3mm，可控缩口，不锈钢亚光无镀层工艺</v>
          </cell>
        </row>
        <row r="123">
          <cell r="A123" t="str">
            <v>刮匙</v>
          </cell>
          <cell r="B123">
            <v>122</v>
          </cell>
          <cell r="C123" t="str">
            <v>长300mm，匙宽6mm，角度15°，前弯，铝合金柄，不锈钢亚光无镀层工艺</v>
          </cell>
        </row>
        <row r="124">
          <cell r="A124" t="str">
            <v>骨刀</v>
          </cell>
          <cell r="B124">
            <v>123</v>
          </cell>
          <cell r="C124" t="str">
            <v>长220mm，刃宽9mm，直，平刃，颈椎用，滚花柄，不锈钢电镀工艺</v>
          </cell>
        </row>
        <row r="125">
          <cell r="A125" t="str">
            <v>骨凿</v>
          </cell>
          <cell r="B125">
            <v>124</v>
          </cell>
          <cell r="C125" t="str">
            <v>长170mm，刃宽4mm，直，方柄，不锈钢电镀工艺</v>
          </cell>
        </row>
        <row r="126">
          <cell r="A126" t="str">
            <v>小锤</v>
          </cell>
          <cell r="B126">
            <v>125</v>
          </cell>
          <cell r="C126" t="str">
            <v>长200mm/140g，不锈钢电镀工艺</v>
          </cell>
        </row>
        <row r="127">
          <cell r="A127" t="str">
            <v>尖嘴钳</v>
          </cell>
          <cell r="B127">
            <v>126</v>
          </cell>
          <cell r="C127" t="str">
            <v>长200mm，直径Ф2mm，尖头，厚腮，不锈钢电镀工艺</v>
          </cell>
        </row>
        <row r="128">
          <cell r="A128" t="str">
            <v>钢丝持针器18cm</v>
          </cell>
          <cell r="B128">
            <v>127</v>
          </cell>
          <cell r="C128" t="str">
            <v>长180mm，不锈钢电镀工艺</v>
          </cell>
        </row>
        <row r="129">
          <cell r="A129" t="str">
            <v>钢丝剪</v>
          </cell>
          <cell r="B129">
            <v>128</v>
          </cell>
          <cell r="C129" t="str">
            <v>长140mm，指圈式，不锈钢电镀工艺</v>
          </cell>
        </row>
        <row r="130">
          <cell r="A130" t="str">
            <v>刮匙4、骨撬板大小各2</v>
          </cell>
          <cell r="B130">
            <v>129</v>
          </cell>
          <cell r="C130" t="str">
            <v>长170mm，匙宽2mm，直，六方柄，不锈钢电镀工艺</v>
          </cell>
        </row>
        <row r="131">
          <cell r="C131" t="str">
            <v>长150mm，头宽15mm，不锈钢电镀工艺</v>
          </cell>
        </row>
        <row r="132">
          <cell r="C132" t="str">
            <v>长150mm，头宽10mm，尖头，不锈钢电镀工艺</v>
          </cell>
        </row>
        <row r="133">
          <cell r="A133" t="str">
            <v>弯骨刀8#</v>
          </cell>
          <cell r="B133">
            <v>130</v>
          </cell>
          <cell r="C133" t="str">
            <v>长230mm，刃宽8mm， 弯，平刃，六角柄，不锈钢电镀工艺</v>
          </cell>
        </row>
        <row r="134">
          <cell r="A134" t="str">
            <v>弯骨刀18#</v>
          </cell>
          <cell r="B134">
            <v>131</v>
          </cell>
          <cell r="C134" t="str">
            <v>长230mm，刃宽18mm ， 弯，平刃，六角柄，不锈钢电镀工艺</v>
          </cell>
        </row>
        <row r="135">
          <cell r="A135" t="str">
            <v>直骨刀10#</v>
          </cell>
          <cell r="B135">
            <v>132</v>
          </cell>
          <cell r="C135" t="str">
            <v>长230mm，刃宽10mm ，直，平刃，六角柄，不锈钢电镀工艺</v>
          </cell>
        </row>
        <row r="136">
          <cell r="A136" t="str">
            <v>直骨刀18#</v>
          </cell>
          <cell r="B136">
            <v>133</v>
          </cell>
          <cell r="C136" t="str">
            <v>长230mm，刃宽18mm ，直，平刃，六角柄，不锈钢电镀工艺</v>
          </cell>
        </row>
        <row r="137">
          <cell r="A137" t="str">
            <v>中锤</v>
          </cell>
          <cell r="B137">
            <v>134</v>
          </cell>
          <cell r="C137" t="str">
            <v>长230mm/270g，不锈钢电镀工艺</v>
          </cell>
        </row>
        <row r="138">
          <cell r="A138" t="str">
            <v>椎管撑开器</v>
          </cell>
          <cell r="B138">
            <v>135</v>
          </cell>
          <cell r="C138" t="str">
            <v>长260mm，深65mm，不锈钢电镀工艺</v>
          </cell>
        </row>
        <row r="139">
          <cell r="A139" t="str">
            <v>持骨钳</v>
          </cell>
          <cell r="B139">
            <v>136</v>
          </cell>
          <cell r="C139" t="str">
            <v>四齿，不锈钢电镀工艺</v>
          </cell>
        </row>
        <row r="140">
          <cell r="A140" t="str">
            <v>线锯柄</v>
          </cell>
          <cell r="B140">
            <v>137</v>
          </cell>
          <cell r="C140" t="str">
            <v>长60mm，手把，不锈钢电镀工艺</v>
          </cell>
        </row>
        <row r="141">
          <cell r="A141" t="str">
            <v>弯骨刀12#</v>
          </cell>
          <cell r="B141">
            <v>138</v>
          </cell>
          <cell r="C141" t="str">
            <v>长230mm，刃宽12mm ， 弯，平刃，六角柄，不锈钢电镀工艺</v>
          </cell>
        </row>
        <row r="142">
          <cell r="A142" t="str">
            <v>直骨刀8#</v>
          </cell>
          <cell r="B142">
            <v>139</v>
          </cell>
          <cell r="C142" t="str">
            <v>长230mm，刃宽8mm， 弯，平刃，六角柄，不锈钢电镀工艺</v>
          </cell>
        </row>
        <row r="143">
          <cell r="A143" t="str">
            <v>直骨刀12#</v>
          </cell>
          <cell r="B143">
            <v>140</v>
          </cell>
          <cell r="C143" t="str">
            <v>长230mm，刃宽12mm ，直，平刃，六角柄，不锈钢电镀工艺</v>
          </cell>
        </row>
        <row r="144">
          <cell r="A144" t="str">
            <v>直骨刀15#</v>
          </cell>
          <cell r="B144">
            <v>141</v>
          </cell>
          <cell r="C144" t="str">
            <v>长230mm，刃宽15 mm，直，平刃，六角柄，不锈钢电镀工艺</v>
          </cell>
        </row>
        <row r="145">
          <cell r="A145" t="str">
            <v>骨凿</v>
          </cell>
          <cell r="B145">
            <v>142</v>
          </cell>
          <cell r="C145" t="str">
            <v>长240mm，刃宽10mm，直，平刃，六方柄，不锈钢电镀工艺</v>
          </cell>
        </row>
        <row r="146">
          <cell r="A146" t="str">
            <v>线锯</v>
          </cell>
          <cell r="B146">
            <v>143</v>
          </cell>
          <cell r="C146" t="str">
            <v>长500mm，不锈钢电镀工艺</v>
          </cell>
        </row>
        <row r="147">
          <cell r="A147" t="str">
            <v>小锤</v>
          </cell>
          <cell r="B147">
            <v>144</v>
          </cell>
          <cell r="C147" t="str">
            <v>长200mm/重量140g，不锈钢电镀工艺</v>
          </cell>
        </row>
        <row r="148">
          <cell r="A148" t="str">
            <v>中锤</v>
          </cell>
          <cell r="B148">
            <v>145</v>
          </cell>
          <cell r="C148" t="str">
            <v>长230mm/重量270g，不锈钢电镀工艺</v>
          </cell>
        </row>
        <row r="149">
          <cell r="A149" t="str">
            <v>大锤</v>
          </cell>
          <cell r="B149">
            <v>146</v>
          </cell>
          <cell r="C149" t="str">
            <v>长220mm/重量270g，不锈钢电镀工艺</v>
          </cell>
        </row>
        <row r="150">
          <cell r="A150" t="str">
            <v>尖嘴钳20cm</v>
          </cell>
          <cell r="B150">
            <v>147</v>
          </cell>
          <cell r="C150" t="str">
            <v>长200mm，咬切直径≤Ф2mm，尖头，厚腮，不锈钢电镀工艺</v>
          </cell>
        </row>
        <row r="151">
          <cell r="A151" t="str">
            <v>大骨刀</v>
          </cell>
          <cell r="B151">
            <v>148</v>
          </cell>
          <cell r="C151" t="str">
            <v>长270mm，刃宽25mm，直，超薄刃，圆刃，圆座型，不锈钢电镀工艺</v>
          </cell>
        </row>
        <row r="152">
          <cell r="A152" t="str">
            <v>中骨刀</v>
          </cell>
          <cell r="B152">
            <v>149</v>
          </cell>
          <cell r="C152" t="str">
            <v>长270mm，刃宽20mm，直，超薄刃，圆刃，圆座型，不锈钢电镀工艺</v>
          </cell>
        </row>
        <row r="153">
          <cell r="A153" t="str">
            <v>小骨刀</v>
          </cell>
          <cell r="B153">
            <v>150</v>
          </cell>
          <cell r="C153" t="str">
            <v>长270mm，刃宽10mm，直，超薄刃，圆刃，圆座型，不锈钢电镀工艺</v>
          </cell>
        </row>
        <row r="154">
          <cell r="A154" t="str">
            <v>各型号骨凿</v>
          </cell>
          <cell r="B154">
            <v>151</v>
          </cell>
          <cell r="C154" t="str">
            <v>长280mm，刃宽6mm，直，平刃，滚花柄，不锈钢电镀工艺</v>
          </cell>
        </row>
        <row r="155">
          <cell r="A155" t="str">
            <v>各型号骨拉钩</v>
          </cell>
          <cell r="B155">
            <v>152</v>
          </cell>
          <cell r="C155" t="str">
            <v>长210mm，工作端长65mm，宽17mm，鞍形，钛合金；</v>
          </cell>
        </row>
        <row r="156">
          <cell r="A156" t="str">
            <v>咬骨钳（直）弯</v>
          </cell>
          <cell r="B156">
            <v>153</v>
          </cell>
          <cell r="C156" t="str">
            <v>长180mm，刃宽2mm，直（弯），单关节，不锈钢电镀工艺</v>
          </cell>
        </row>
        <row r="157">
          <cell r="A157" t="str">
            <v>骨撬板（小）（大）</v>
          </cell>
          <cell r="B157">
            <v>154</v>
          </cell>
          <cell r="C157" t="str">
            <v>长185mm，双头，起子，不锈钢电镀工艺</v>
          </cell>
        </row>
        <row r="158">
          <cell r="A158" t="str">
            <v>咬骨剪（直）</v>
          </cell>
          <cell r="B158">
            <v>155</v>
          </cell>
          <cell r="C158" t="str">
            <v>长180mm，直，双关节，不锈钢电镀工艺</v>
          </cell>
        </row>
        <row r="159">
          <cell r="A159" t="str">
            <v>五爪大自动撑开器</v>
          </cell>
          <cell r="B159">
            <v>156</v>
          </cell>
          <cell r="C159" t="str">
            <v>长180mm，头部24mm，活动式，4×3钩，活节带齿，头弯8°，不锈钢亚光无镀层工艺</v>
          </cell>
        </row>
        <row r="160">
          <cell r="A160" t="str">
            <v>四爪大自动撑开器</v>
          </cell>
          <cell r="B160">
            <v>157</v>
          </cell>
          <cell r="C160" t="str">
            <v>长140mm，固定式，3×4钩，钝钩，不锈钢亚光无镀层工艺</v>
          </cell>
        </row>
        <row r="161">
          <cell r="A161" t="str">
            <v>鹰嘴咬骨钳</v>
          </cell>
          <cell r="B161">
            <v>158</v>
          </cell>
          <cell r="C161" t="str">
            <v>长220mm，刃宽3mm，直头，左侧角40°，双关节，不锈钢超硬膜纳米涂层工艺（黑色）；</v>
          </cell>
        </row>
        <row r="162">
          <cell r="A162" t="str">
            <v>3#脑压板</v>
          </cell>
          <cell r="B162">
            <v>159</v>
          </cell>
          <cell r="C162" t="str">
            <v>直头长230mm，头宽3mm，不锈钢亚光无镀层工艺</v>
          </cell>
        </row>
        <row r="163">
          <cell r="A163" t="str">
            <v>两爪小自动撑开器</v>
          </cell>
          <cell r="B163">
            <v>160</v>
          </cell>
          <cell r="C163" t="str">
            <v>长110mm，头宽14mm，固定式2×3钩，直型，不锈钢亚光无镀层工艺</v>
          </cell>
        </row>
        <row r="164">
          <cell r="A164" t="str">
            <v>精细镶片咬骨钳弯</v>
          </cell>
          <cell r="B164">
            <v>161</v>
          </cell>
          <cell r="C164" t="str">
            <v>长240mm，头宽3mm，直头，双关节，不锈钢超硬膜纳米涂层工艺（黑色）；</v>
          </cell>
        </row>
        <row r="165">
          <cell r="A165" t="str">
            <v>椎板咬骨钳</v>
          </cell>
          <cell r="B165">
            <v>162</v>
          </cell>
          <cell r="C165" t="str">
            <v>长180mm，头宽4mm，角度90°，转换式，不锈钢亚光无镀层工艺</v>
          </cell>
        </row>
        <row r="166">
          <cell r="A166" t="str">
            <v>脑压板</v>
          </cell>
          <cell r="B166">
            <v>163</v>
          </cell>
          <cell r="C166" t="str">
            <v>长200mm，头宽15mm，另外一头宽18mm，不锈钢亚光无镀层工艺</v>
          </cell>
        </row>
        <row r="167">
          <cell r="A167" t="str">
            <v>单向椎板牵开器</v>
          </cell>
          <cell r="B167">
            <v>164</v>
          </cell>
          <cell r="C167" t="str">
            <v>长180mm，工作端长50mm，深20mm，左钩右板，单侧，钝钩，不锈钢亚光无镀层工艺</v>
          </cell>
        </row>
        <row r="168">
          <cell r="A168" t="str">
            <v>小自动撑开器</v>
          </cell>
          <cell r="B168">
            <v>165</v>
          </cell>
          <cell r="C168" t="str">
            <v>长150mm，钩深22mm，活动式3×4钩，活节带齿，头弯11°，不锈钢亚光无镀层工艺</v>
          </cell>
        </row>
        <row r="169">
          <cell r="A169" t="str">
            <v>脑压板</v>
          </cell>
          <cell r="B169">
            <v>166</v>
          </cell>
          <cell r="C169" t="str">
            <v>长200mm，一头长20mm，一头长22mm，不锈钢亚光无镀层工艺</v>
          </cell>
        </row>
        <row r="170">
          <cell r="A170" t="str">
            <v>可活动式乳突牵开器</v>
          </cell>
          <cell r="B170">
            <v>167</v>
          </cell>
          <cell r="C170" t="str">
            <v>长150mm，钩深22，活动式3×4钩，活节带齿，头弯11°，不锈钢亚光无镀层工艺</v>
          </cell>
        </row>
        <row r="171">
          <cell r="A171" t="str">
            <v>乳突牵开器</v>
          </cell>
          <cell r="B171">
            <v>168</v>
          </cell>
          <cell r="C171" t="str">
            <v>长105mm，3×3钩；，不锈钢电镀工艺</v>
          </cell>
        </row>
        <row r="172">
          <cell r="A172" t="str">
            <v>咬骨钳</v>
          </cell>
          <cell r="B172">
            <v>169</v>
          </cell>
          <cell r="C172" t="str">
            <v>长180mm，头宽2mm，角度20°，弯头，双关节，不锈钢电镀工艺</v>
          </cell>
        </row>
        <row r="173">
          <cell r="A173" t="str">
            <v>侧角头咬骨钳</v>
          </cell>
          <cell r="B173">
            <v>170</v>
          </cell>
          <cell r="C173" t="str">
            <v>长230mm，双关节，不锈钢电镀工艺</v>
          </cell>
        </row>
        <row r="174">
          <cell r="A174" t="str">
            <v>脑压板</v>
          </cell>
          <cell r="B174">
            <v>171</v>
          </cell>
          <cell r="C174" t="str">
            <v>长200mm，一头宽7，一头宽9mm，不锈钢亚光无镀层工艺</v>
          </cell>
        </row>
        <row r="175">
          <cell r="A175" t="str">
            <v>脑压板</v>
          </cell>
          <cell r="B175">
            <v>172</v>
          </cell>
          <cell r="C175" t="str">
            <v>长200mm，一头宽20mm，一头宽22mm，不锈钢亚光无镀层工艺</v>
          </cell>
        </row>
        <row r="176">
          <cell r="A176" t="str">
            <v>乳突牵开器</v>
          </cell>
          <cell r="B176">
            <v>173</v>
          </cell>
          <cell r="C176" t="str">
            <v>长110mm，钩深14mm，固定式2×3钩，直型，不锈钢亚光无镀层工艺</v>
          </cell>
        </row>
        <row r="177">
          <cell r="A177" t="str">
            <v>颅骨骨撬</v>
          </cell>
          <cell r="B177">
            <v>174</v>
          </cell>
          <cell r="C177" t="str">
            <v>长190mm，铝柄，不锈钢电镀工艺</v>
          </cell>
        </row>
        <row r="178">
          <cell r="A178" t="str">
            <v>刮匙</v>
          </cell>
          <cell r="B178">
            <v>175</v>
          </cell>
          <cell r="C178" t="str">
            <v>长250mm，匙宽8mm，不锈钢电镀工艺</v>
          </cell>
        </row>
        <row r="179">
          <cell r="A179" t="str">
            <v>咬骨钳（直）</v>
          </cell>
          <cell r="B179">
            <v>176</v>
          </cell>
          <cell r="C179" t="str">
            <v>长180mm，头宽2mm，弯，单关节，不锈钢电镀工艺</v>
          </cell>
        </row>
        <row r="180">
          <cell r="A180" t="str">
            <v>骨膜剥离器</v>
          </cell>
          <cell r="B180">
            <v>177</v>
          </cell>
          <cell r="C180" t="str">
            <v>长220mm，头宽10mm，弯，平刃，不锈钢亚光无镀层工艺</v>
          </cell>
        </row>
        <row r="181">
          <cell r="A181" t="str">
            <v>脑压板</v>
          </cell>
          <cell r="B181">
            <v>178</v>
          </cell>
          <cell r="C181" t="str">
            <v>长200mm，一头宽11mm，一头宽13mm，不锈钢亚光无镀层工艺</v>
          </cell>
        </row>
        <row r="182">
          <cell r="A182" t="str">
            <v>脑压板</v>
          </cell>
          <cell r="B182">
            <v>179</v>
          </cell>
          <cell r="C182" t="str">
            <v>长200mm，一头宽15，一头宽18mm，不锈钢亚光无镀层工艺</v>
          </cell>
        </row>
        <row r="183">
          <cell r="A183" t="str">
            <v>小自动撑开器</v>
          </cell>
          <cell r="B183">
            <v>180</v>
          </cell>
          <cell r="C183" t="str">
            <v>长70mm，手部用，不锈钢亚光无镀层工艺</v>
          </cell>
        </row>
        <row r="184">
          <cell r="A184" t="str">
            <v>咬骨钳</v>
          </cell>
          <cell r="B184">
            <v>181</v>
          </cell>
          <cell r="C184" t="str">
            <v>长220mm，刃宽3mm，直头，双关节，不锈钢电镀工艺</v>
          </cell>
        </row>
        <row r="185">
          <cell r="A185" t="str">
            <v>骨撬板</v>
          </cell>
          <cell r="B185">
            <v>182</v>
          </cell>
          <cell r="C185" t="str">
            <v>长240mm，头宽15mm，尖头，不锈钢电镀工艺</v>
          </cell>
        </row>
        <row r="186">
          <cell r="A186" t="str">
            <v>脑科吸引器</v>
          </cell>
          <cell r="B186">
            <v>183</v>
          </cell>
          <cell r="C186" t="str">
            <v>长270mm，直径Φ3mm，可控缩口，不锈钢亚光无镀层工艺</v>
          </cell>
        </row>
        <row r="187">
          <cell r="A187" t="str">
            <v>12.5cm整形有齿镊</v>
          </cell>
          <cell r="B187">
            <v>184</v>
          </cell>
          <cell r="C187" t="str">
            <v>长125mm，直，1×2钩，不锈钢亚光无镀层工艺</v>
          </cell>
        </row>
        <row r="188">
          <cell r="A188" t="str">
            <v>眼科弯剪</v>
          </cell>
          <cell r="B188">
            <v>185</v>
          </cell>
          <cell r="C188" t="str">
            <v>长100mm，弯尖，不锈钢亚光无镀层工艺</v>
          </cell>
        </row>
        <row r="189">
          <cell r="A189" t="str">
            <v>眼科直剪</v>
          </cell>
          <cell r="B189">
            <v>186</v>
          </cell>
          <cell r="C189" t="str">
            <v>长100mm，弯尖，不锈钢电镀工艺</v>
          </cell>
        </row>
        <row r="190">
          <cell r="A190" t="str">
            <v>12.5cm整形无齿镊</v>
          </cell>
          <cell r="B190">
            <v>187</v>
          </cell>
          <cell r="C190" t="str">
            <v>长125mm，头宽1.6mm，直，有齿，不锈钢电镀工艺</v>
          </cell>
        </row>
        <row r="191">
          <cell r="A191" t="str">
            <v>17cm两齿拉钩</v>
          </cell>
          <cell r="B191">
            <v>188</v>
          </cell>
          <cell r="C191" t="str">
            <v>长170mm，双齿，头部直径0.8mm，钩深6mm，头部圆钝，不锈钢亚光无镀层工艺</v>
          </cell>
        </row>
        <row r="192">
          <cell r="A192" t="str">
            <v>鼻骨膜剥离器</v>
          </cell>
          <cell r="B192">
            <v>189</v>
          </cell>
          <cell r="C192" t="str">
            <v>长190mm，头宽3mm，另外一头宽3mm，微弯，双头，滚花柄，不锈钢电镀工艺</v>
          </cell>
        </row>
        <row r="193">
          <cell r="A193" t="str">
            <v>显微直剪</v>
          </cell>
          <cell r="B193">
            <v>190</v>
          </cell>
          <cell r="C193" t="str">
            <v>长140mm，直型，簧式，圆柄，不锈钢亚光无镀层工艺</v>
          </cell>
        </row>
        <row r="194">
          <cell r="A194" t="str">
            <v>14cm显微持针器</v>
          </cell>
          <cell r="B194">
            <v>191</v>
          </cell>
          <cell r="C194" t="str">
            <v>长140mm，头宽0.4mm，直型，不锈钢亚光无镀层工艺</v>
          </cell>
        </row>
        <row r="195">
          <cell r="A195" t="str">
            <v>显微持针器</v>
          </cell>
          <cell r="B195">
            <v>192</v>
          </cell>
          <cell r="C195" t="str">
            <v>长140mm，头宽0.6mm，直型，带剪，钛合金</v>
          </cell>
        </row>
        <row r="196">
          <cell r="A196" t="str">
            <v>显微钩</v>
          </cell>
          <cell r="B196">
            <v>193</v>
          </cell>
          <cell r="C196" t="str">
            <v>长130mm，钩直径Ф0.7mm，钩长4mm，角弯90°，钝头，不锈钢电镀工艺</v>
          </cell>
        </row>
        <row r="197">
          <cell r="A197" t="str">
            <v>眼科弯剪</v>
          </cell>
          <cell r="B197">
            <v>194</v>
          </cell>
          <cell r="C197" t="str">
            <v>长100mm，弯尖，不锈钢亚光无镀层工艺</v>
          </cell>
        </row>
        <row r="198">
          <cell r="A198" t="str">
            <v>显微弯剪</v>
          </cell>
          <cell r="B198">
            <v>195</v>
          </cell>
          <cell r="C198" t="str">
            <v>长140mm，弯型，带齿，簧式，圆柄，不锈钢亚光无镀层工艺</v>
          </cell>
        </row>
        <row r="199">
          <cell r="A199" t="str">
            <v>16cm显微持针器（带锁）</v>
          </cell>
          <cell r="B199">
            <v>196</v>
          </cell>
          <cell r="C199" t="str">
            <v>长160mm，头宽0.4mm，自锁，直型，不锈钢亚光无镀层工艺</v>
          </cell>
        </row>
        <row r="200">
          <cell r="A200" t="str">
            <v>皮肤拉钩</v>
          </cell>
          <cell r="B200">
            <v>197</v>
          </cell>
          <cell r="C200" t="str">
            <v>长150mm，锐，单齿，不锈钢亚光无镀层工艺</v>
          </cell>
        </row>
        <row r="201">
          <cell r="A201" t="str">
            <v>吸引器(有芯)</v>
          </cell>
          <cell r="B201">
            <v>198</v>
          </cell>
          <cell r="C201" t="str">
            <v>长130mm，直径Φ2.5mm，角度55°，工作端78mm，不锈钢亚光无镀层工艺</v>
          </cell>
        </row>
        <row r="202">
          <cell r="A202" t="str">
            <v>整形有齿镊</v>
          </cell>
          <cell r="B202">
            <v>199</v>
          </cell>
          <cell r="C202" t="str">
            <v>长125mm，头宽0.6mm，直，有钩，精细型，不锈钢亚光无镀层工艺</v>
          </cell>
        </row>
        <row r="203">
          <cell r="A203" t="str">
            <v>咬骨剪</v>
          </cell>
          <cell r="B203">
            <v>200</v>
          </cell>
          <cell r="C203" t="str">
            <v>长105mm，弯，不锈钢亚光无镀层工艺</v>
          </cell>
        </row>
        <row r="204">
          <cell r="A204" t="str">
            <v>镶片持针器</v>
          </cell>
          <cell r="B204">
            <v>201</v>
          </cell>
          <cell r="C204" t="str">
            <v>长140mm，直，细针，镶片0.3mm，不锈钢亚光工艺</v>
          </cell>
        </row>
        <row r="205">
          <cell r="A205" t="str">
            <v>镶片持针器</v>
          </cell>
          <cell r="B205">
            <v>202</v>
          </cell>
          <cell r="C205" t="str">
            <v>长160mm，直，细针，镶片匙距0.3mm，不锈钢亚光工艺</v>
          </cell>
        </row>
        <row r="206">
          <cell r="A206" t="str">
            <v>16cm镶片持针器</v>
          </cell>
          <cell r="B206">
            <v>203</v>
          </cell>
          <cell r="C206" t="str">
            <v>160，直，细针，镶片匙距0.3mm，不锈钢亚光工艺</v>
          </cell>
        </row>
        <row r="207">
          <cell r="A207" t="str">
            <v>枪状无齿脑膜镊</v>
          </cell>
          <cell r="B207">
            <v>204</v>
          </cell>
          <cell r="C207" t="str">
            <v>长240mm，头宽0.6mm，枪状，无齿，精细型，不锈钢亚光无镀层工艺</v>
          </cell>
        </row>
        <row r="208">
          <cell r="A208" t="str">
            <v>显微弯剪</v>
          </cell>
          <cell r="B208">
            <v>205</v>
          </cell>
          <cell r="C208" t="str">
            <v>长240mm，枪状，尖弯头，钛合金；</v>
          </cell>
        </row>
        <row r="209">
          <cell r="A209" t="str">
            <v>枪状剥离子</v>
          </cell>
          <cell r="B209">
            <v>206</v>
          </cell>
          <cell r="C209" t="str">
            <v>长230mm，宽1.5mm，枪状，叶片状，上弯，不锈钢亚光无镀层工艺</v>
          </cell>
        </row>
        <row r="210">
          <cell r="A210" t="str">
            <v>神经钩</v>
          </cell>
          <cell r="B210">
            <v>207</v>
          </cell>
          <cell r="C210" t="str">
            <v>长180mm，直径Ф0.6mm，钩长4mm，钝头，不锈钢亚光无镀层工艺</v>
          </cell>
        </row>
        <row r="211">
          <cell r="A211" t="str">
            <v>取瘤镊</v>
          </cell>
          <cell r="B211">
            <v>208</v>
          </cell>
          <cell r="C211" t="str">
            <v>长200mm，头宽5mm，枪状，直型，匙形，不锈钢亚光无镀层工艺</v>
          </cell>
        </row>
        <row r="212">
          <cell r="A212" t="str">
            <v>3.5#吸引器（带芯）</v>
          </cell>
          <cell r="B212">
            <v>209</v>
          </cell>
          <cell r="C212" t="str">
            <v>长270mm，直径Φ3.5mm，可控缩口，不锈钢亚光无镀层工艺</v>
          </cell>
        </row>
        <row r="213">
          <cell r="A213" t="str">
            <v>2.5#吸引器（带芯）</v>
          </cell>
          <cell r="B213">
            <v>210</v>
          </cell>
          <cell r="C213" t="str">
            <v>长270mm，直径Φ2.5mm，可控缩口，不锈钢亚光无镀层工艺</v>
          </cell>
        </row>
        <row r="214">
          <cell r="A214" t="str">
            <v>1.5#吸引器（带芯）</v>
          </cell>
          <cell r="B214">
            <v>211</v>
          </cell>
          <cell r="C214" t="str">
            <v>长260mm，直径Ф1.5mm，直，不锈钢亚光无镀层工艺</v>
          </cell>
        </row>
        <row r="215">
          <cell r="A215" t="str">
            <v>剥离子</v>
          </cell>
          <cell r="B215">
            <v>212</v>
          </cell>
          <cell r="C215" t="str">
            <v>长230mm，头宽1mm，直头，叶片状，钛合金</v>
          </cell>
        </row>
        <row r="216">
          <cell r="A216" t="str">
            <v>无齿脑膜镊</v>
          </cell>
          <cell r="B216">
            <v>213</v>
          </cell>
          <cell r="C216" t="str">
            <v>长200mm，直形，不锈钢电镀工艺</v>
          </cell>
        </row>
        <row r="217">
          <cell r="A217" t="str">
            <v>显微直剪</v>
          </cell>
          <cell r="B217">
            <v>214</v>
          </cell>
          <cell r="C217" t="str">
            <v>长225mm，枪状，直头，精细型，钛合金；</v>
          </cell>
        </row>
        <row r="218">
          <cell r="A218" t="str">
            <v>剥离子</v>
          </cell>
          <cell r="B218">
            <v>215</v>
          </cell>
          <cell r="C218" t="str">
            <v>长230mm，刃宽2.5mm，叶片状，不锈钢亚光无镀层工艺</v>
          </cell>
        </row>
        <row r="219">
          <cell r="A219" t="str">
            <v>取瘤镊</v>
          </cell>
          <cell r="B219">
            <v>216</v>
          </cell>
          <cell r="C219" t="str">
            <v>长270mm，直径Φ3.5mm，可控带套，不锈钢亚光无镀层工艺</v>
          </cell>
        </row>
        <row r="220">
          <cell r="A220" t="str">
            <v>3.5#吸引器（带芯）</v>
          </cell>
          <cell r="B220">
            <v>217</v>
          </cell>
          <cell r="C220" t="str">
            <v>长270mm，直径Φ3.5mm，可控缩口，不锈钢亚光无镀层工艺</v>
          </cell>
        </row>
        <row r="221">
          <cell r="A221" t="str">
            <v>3#吸引器（带芯）</v>
          </cell>
          <cell r="B221">
            <v>218</v>
          </cell>
          <cell r="C221" t="str">
            <v>长270mm，直径Φ3mm，可控缩口，不锈钢亚光无镀层工艺</v>
          </cell>
        </row>
        <row r="222">
          <cell r="A222" t="str">
            <v>2#吸引器（带芯）</v>
          </cell>
          <cell r="B222">
            <v>219</v>
          </cell>
          <cell r="C222" t="str">
            <v>长270mm，直径Φ2mm，可控缩口，不锈钢亚光无镀层工艺</v>
          </cell>
        </row>
        <row r="223">
          <cell r="A223" t="str">
            <v>有齿脑膜镊</v>
          </cell>
          <cell r="B223">
            <v>220</v>
          </cell>
          <cell r="C223" t="str">
            <v>长200mm，1×2钩，大柄花，不锈钢亚光无镀层工艺</v>
          </cell>
        </row>
        <row r="224">
          <cell r="A224" t="str">
            <v>短双极电凝</v>
          </cell>
          <cell r="B224">
            <v>221</v>
          </cell>
          <cell r="C224" t="str">
            <v>工作长330mm，器械直径5mm，产品及各零部件可经高温高压、低温等离子、环氧乙烷等主流方式消毒灭菌，不锈钢亚光无镀层工艺</v>
          </cell>
        </row>
        <row r="225">
          <cell r="A225" t="str">
            <v>长双极电凝</v>
          </cell>
          <cell r="B225">
            <v>222</v>
          </cell>
          <cell r="C225" t="str">
            <v>工作长420mm，器械直径5mm，产品及各零部件可经高温高压、低温等离子、环氧乙烷等主流方式消毒灭菌，不锈钢亚光无镀层工艺</v>
          </cell>
        </row>
        <row r="226">
          <cell r="A226" t="str">
            <v>双极电凝导线</v>
          </cell>
          <cell r="B226">
            <v>223</v>
          </cell>
          <cell r="C226" t="str">
            <v>长3000mm，不锈钢电镀工艺</v>
          </cell>
        </row>
        <row r="227">
          <cell r="A227" t="str">
            <v>单极电凝导线</v>
          </cell>
          <cell r="B227">
            <v>224</v>
          </cell>
          <cell r="C227" t="str">
            <v>长3000mm，不锈钢电镀工艺</v>
          </cell>
        </row>
        <row r="228">
          <cell r="A228" t="str">
            <v>精细吸引头</v>
          </cell>
          <cell r="B228">
            <v>225</v>
          </cell>
          <cell r="C228" t="str">
            <v>长170mm，直径Ф3mm，可控，不锈钢亚光无镀层工艺</v>
          </cell>
        </row>
        <row r="229">
          <cell r="A229" t="str">
            <v>五官吸引头</v>
          </cell>
          <cell r="B229">
            <v>226</v>
          </cell>
          <cell r="C229" t="str">
            <v>长75mm，直径Ф1.5mm，耳用，不锈钢电镀工艺</v>
          </cell>
        </row>
        <row r="230">
          <cell r="A230" t="str">
            <v>胸腔吸引器</v>
          </cell>
          <cell r="B230">
            <v>227</v>
          </cell>
          <cell r="C230" t="str">
            <v>长250mm，角弯，30°，冠状动脉，不锈钢电镀工艺</v>
          </cell>
        </row>
        <row r="231">
          <cell r="A231" t="str">
            <v>哈巴狗止血夹</v>
          </cell>
          <cell r="B231">
            <v>228</v>
          </cell>
          <cell r="C231" t="str">
            <v>长60mm，反力式，弯，不锈钢电镀工艺</v>
          </cell>
        </row>
        <row r="232">
          <cell r="A232" t="str">
            <v>肛门牵开器</v>
          </cell>
          <cell r="B232">
            <v>229</v>
          </cell>
          <cell r="C232" t="str">
            <v>长160mm，三叶，不锈钢电镀工艺</v>
          </cell>
        </row>
        <row r="233">
          <cell r="A233" t="str">
            <v>幽门分离钳</v>
          </cell>
          <cell r="B233">
            <v>230</v>
          </cell>
          <cell r="C233" t="str">
            <v>长220mm，头宽4mm，角弯90°，弯高45mm，直角，不锈钢电镀工艺</v>
          </cell>
        </row>
        <row r="234">
          <cell r="A234" t="str">
            <v>探针</v>
          </cell>
          <cell r="B234">
            <v>231</v>
          </cell>
          <cell r="C234" t="str">
            <v>长280mm，直，带刻度，柔性，不锈钢电镀工艺</v>
          </cell>
        </row>
        <row r="235">
          <cell r="A235" t="str">
            <v>小肠钳</v>
          </cell>
          <cell r="B235">
            <v>232</v>
          </cell>
          <cell r="C235" t="str">
            <v>长220mm，弯，斜齿，不锈钢电镀工艺</v>
          </cell>
        </row>
        <row r="236">
          <cell r="A236" t="str">
            <v>大肠钳</v>
          </cell>
          <cell r="B236">
            <v>233</v>
          </cell>
          <cell r="C236" t="str">
            <v>长220mm，直，直齿，不锈钢电镀工艺</v>
          </cell>
        </row>
        <row r="237">
          <cell r="A237" t="str">
            <v>大直角钳</v>
          </cell>
          <cell r="B237">
            <v>234</v>
          </cell>
          <cell r="C237" t="str">
            <v>长280mm，头长16mm，角度90°，角弯，全齿，不锈钢亚光无镀层工艺</v>
          </cell>
        </row>
        <row r="238">
          <cell r="A238" t="str">
            <v>各型号肛门扩张器</v>
          </cell>
          <cell r="B238">
            <v>235</v>
          </cell>
          <cell r="C238" t="str">
            <v>小号，筒式，不锈钢电镀工艺</v>
          </cell>
        </row>
        <row r="239">
          <cell r="A239" t="str">
            <v>阴道扩张器</v>
          </cell>
          <cell r="B239">
            <v>236</v>
          </cell>
          <cell r="C239" t="str">
            <v>长105mm，宽34mm，可调式，不锈钢电镀工艺</v>
          </cell>
        </row>
        <row r="240">
          <cell r="A240" t="str">
            <v>鼻骨复位器</v>
          </cell>
          <cell r="B240">
            <v>237</v>
          </cell>
          <cell r="C240" t="str">
            <v>长220mm，直型，不锈钢电镀工艺</v>
          </cell>
        </row>
        <row r="241">
          <cell r="A241" t="str">
            <v>眼科肌肉镊</v>
          </cell>
          <cell r="B241">
            <v>238</v>
          </cell>
          <cell r="C241" t="str">
            <v>长100mm，右向，不锈钢电镀工艺</v>
          </cell>
        </row>
        <row r="242">
          <cell r="A242" t="str">
            <v>眼科锁扣镊</v>
          </cell>
          <cell r="B242">
            <v>239</v>
          </cell>
          <cell r="C242" t="str">
            <v>长118mm，头宽0.5mm，直形，1×2齿，带锁，钛合金</v>
          </cell>
        </row>
        <row r="243">
          <cell r="A243" t="str">
            <v>眼科睫毛镊</v>
          </cell>
          <cell r="B243">
            <v>240</v>
          </cell>
          <cell r="C243" t="str">
            <v>长90mm，圆头，不锈钢电镀工艺</v>
          </cell>
        </row>
        <row r="244">
          <cell r="A244" t="str">
            <v>上颌窦拉钩</v>
          </cell>
          <cell r="B244">
            <v>241</v>
          </cell>
          <cell r="C244" t="str">
            <v>长170mm，头长30mm，下颌下缘，不锈钢亚光无镀层工艺</v>
          </cell>
        </row>
        <row r="245">
          <cell r="A245" t="str">
            <v>肾窦拉钩</v>
          </cell>
          <cell r="B245">
            <v>242</v>
          </cell>
          <cell r="C245" t="str">
            <v>长220mm，钩宽12m，钩长17mm，单头圆弯，不锈钢亚光无镀层工艺</v>
          </cell>
        </row>
        <row r="246">
          <cell r="A246" t="str">
            <v>刮匙</v>
          </cell>
          <cell r="B246">
            <v>243</v>
          </cell>
          <cell r="C246" t="str">
            <v>长170mm，直径Ф2mm、3mm、4mm、5mm、6mm、8mm、10mm(可选），直,六方柄，不锈钢电镀工艺</v>
          </cell>
        </row>
        <row r="247">
          <cell r="A247" t="str">
            <v>尿道探子</v>
          </cell>
          <cell r="B247">
            <v>244</v>
          </cell>
          <cell r="C247" t="str">
            <v>包括F6、F7、F9、F10、F12、F13、F15、F16、F18、F20(可选），男性，不锈钢电镀工艺</v>
          </cell>
        </row>
        <row r="248">
          <cell r="A248" t="str">
            <v>器械框硅胶垫</v>
          </cell>
          <cell r="B248">
            <v>245</v>
          </cell>
          <cell r="C248" t="str">
            <v>长535mm，宽240mm，高19mm，硅胶</v>
          </cell>
        </row>
        <row r="249">
          <cell r="A249" t="str">
            <v>清洗打包篮</v>
          </cell>
          <cell r="B249">
            <v>246</v>
          </cell>
          <cell r="C249" t="str">
            <v>长450mm，宽340mm，高70mm，钢丝直径Ф1、5mm，不锈钢电镀工艺</v>
          </cell>
        </row>
        <row r="250">
          <cell r="A250" t="str">
            <v>双层精密器械盒</v>
          </cell>
          <cell r="B250">
            <v>247</v>
          </cell>
          <cell r="C250" t="str">
            <v>长550mm，宽250mm，高145mm，不锈钢电镀工艺</v>
          </cell>
        </row>
        <row r="251">
          <cell r="A251" t="str">
            <v>双层腔镜器械框</v>
          </cell>
          <cell r="B251">
            <v>248</v>
          </cell>
          <cell r="C251" t="str">
            <v>长550mm，宽250mm，高105mm，不锈钢电镀工艺</v>
          </cell>
        </row>
        <row r="252">
          <cell r="A252" t="str">
            <v>带盖精密消毒器械框</v>
          </cell>
          <cell r="B252">
            <v>249</v>
          </cell>
          <cell r="C252" t="str">
            <v>长210mm，宽150mm，高40mm，不锈钢电镀工艺</v>
          </cell>
        </row>
        <row r="253">
          <cell r="A253" t="str">
            <v>小号带盖精密消毒器械框</v>
          </cell>
          <cell r="B253">
            <v>250</v>
          </cell>
          <cell r="C253" t="str">
            <v>长150mm，宽70mm，高40mm，不锈钢电镀工艺</v>
          </cell>
        </row>
        <row r="254">
          <cell r="A254" t="str">
            <v>硬镜消毒盒</v>
          </cell>
          <cell r="B254">
            <v>251</v>
          </cell>
          <cell r="C254" t="str">
            <v>长262mm，宽162mm，22 mm，高分子材料</v>
          </cell>
        </row>
        <row r="255">
          <cell r="A255" t="str">
            <v>马丁盒</v>
          </cell>
          <cell r="B255">
            <v>252</v>
          </cell>
          <cell r="C255" t="str">
            <v>1、598×275×155F，带疏水阀  1/1型；配编网筐长548mm、宽248mm、高70mm(可选）；2、458×280×155F，带疏水阀，3/4型；配编网筐长408mm、宽253mm、高70mm(可选）；3、298×275×155F，带疏水阀，1/2型；配编网筐长长248mm、宽248mm、高70mm(可选）；▲4、双层铝盖结构，保护盒体，承受力强,适用于脉动真空压力蒸汽灭菌器,具有双向换气阀，无需滤纸耗材（提供产品彩页和实物照片）；5、锁紧装置为红色感应热敏锁，在灭菌后能自动弹出起到锁紧功能，盒体底部具有疏水阀，能有效的排干盒内水蒸气；6、有红色、银色、紫色、蓝色、黄色多种颜色可供选择。</v>
          </cell>
        </row>
        <row r="256">
          <cell r="A256" t="str">
            <v>输液架</v>
          </cell>
          <cell r="B256">
            <v>253</v>
          </cell>
          <cell r="C256" t="str">
            <v>规格：￠500×1500~2100mm；材质：SUS304不锈钢；立柱采用￠25×1.0mm圆管，伸缩杆采用￠19×1.0mm圆管；底架采用38×25×1、0mm扁管；结构：1、伸缩杆配锁紧旋钮（ABS），高度调节范围1500~2100mm；2、配四个挂钩；3、配五只￠50万向静音脚轮。</v>
          </cell>
        </row>
        <row r="257">
          <cell r="A257" t="str">
            <v>国产5mm弯剪</v>
          </cell>
          <cell r="B257">
            <v>254</v>
          </cell>
          <cell r="C257" t="str">
            <v>1、硬度：器械头部硬度不小于350HV0.2。2、粗糙度：进入患者部分表面粗糙度Ra参数值的最大值≤0.4μm。3、尺寸：工作直径5mm±0.3mm。3、尺寸：工作直径5mm±0.3mm。4、L(工作长度）：工作长度有150mm、180mm、250mm、330mm、420mm、550mm等规格可选。（提供注册证）5、张开幅度：≥30°6、消毒灭菌方式：压力蒸汽灭菌、过氧化氢低温等离子体灭菌。7、器械规格需包含头部可弯的规格（提供注册证）。8、使用期限≥5年（提供产品说明书及出厂合格证）。</v>
          </cell>
        </row>
        <row r="258">
          <cell r="A258" t="str">
            <v>国产5MM钩剪</v>
          </cell>
          <cell r="B258">
            <v>255</v>
          </cell>
          <cell r="C258" t="str">
            <v>1、硬度：器械头部硬度不小于350HV0.2。；2、粗糙度：进入患者部分表面粗糙度Ra参数值的最大值≤0.4μm。；3、尺寸：工作直径5mm±0.3mm。；4、L(工作长度）：工作长度有150mm、180mm、250mm、330mm、420mm、550mm等规格可选。（提供注册证）；5、张开幅度：≥30°；6、消毒灭菌方式：压力蒸汽灭菌、过氧化氢低温等离子体灭菌。                                          ；7、器械规格需包含头部可弯的规格（提供注册证）。；8、使用期限≥5年（提供产品说明书及出厂合格证）。</v>
          </cell>
        </row>
        <row r="259">
          <cell r="A259" t="str">
            <v>国产5MM分离钳</v>
          </cell>
          <cell r="B259">
            <v>256</v>
          </cell>
          <cell r="C259" t="str">
            <v>1、硬度：器械头部硬度不小于350HV0.2。；2、粗糙度：进入患者部分表面粗糙度Ra参数值的最大值≤0.4μm。；3、尺寸：工作直径5mm±0.3mm。；4、L(工作长度）：工作长度有150mm、180mm、250mm、330mm、420mm、550mm等规格可选。（提供注册证）；5、钳头张开幅度≥50°                                ；6、消毒灭菌方式：压力蒸汽灭菌、过氧化氢低温等离子体灭菌。                                          ；7、器械规格需包含头部可弯的规格（提供注册证）。；8、使用期限≥5年（提供产品说明书及出厂合格证）。  ；9、钳头长度至少有6mm、10mm、23mm几种选择，满足手术需求。（提供原厂彩页） 。        ；10、规格需包含腕式腔镜手术分离钳，腕式腔镜手术分离钳头部关节向下及向上最大运动范围≥90°，钳头最大张开幅度≥180°。以满足临床需求。（提供原厂彩页或实物图片）。</v>
          </cell>
        </row>
        <row r="260">
          <cell r="A260" t="str">
            <v>国产5mm无损伤钳</v>
          </cell>
          <cell r="B260">
            <v>257</v>
          </cell>
          <cell r="C260" t="str">
            <v>1、硬度：器械头部硬度不小于350HV0.2。；2、粗糙度：进入患者部分表面粗糙度Ra参数值的最大值≤0.4μm。；3、尺寸：工作直径5mm±0.3mm。；4、L(工作长度）：工作长度有150mm、180mm、250mm、330mm、420mm、550mm等规格可选。（提供注册证）；5、钳头长度至少有15mm、20mm、34mm几种选择，满足手术需求。（提供原厂彩页）。；6.钳头张开幅度≥50°。；7.消毒灭菌方式：压力蒸汽灭菌、过氧化氢低温等离子体灭菌。；8.器械规格需包含头部可弯的规格（提供注册证）。  ；9.使用期限≥5年（提供产品说明书及出厂合格证）。；10.规格需包含腕式腔镜手术抓钳，腕式腔镜手术抓钳头部关节向下及向上最大运动范围≥90°，钳头最大张开幅度≥180°。以满足临床需求。（提供原厂彩页或实物图片）</v>
          </cell>
        </row>
        <row r="261">
          <cell r="A261" t="str">
            <v>国产5MM吸引器</v>
          </cell>
          <cell r="B261">
            <v>258</v>
          </cell>
          <cell r="C261" t="str">
            <v>1、粗糙度：头部Ra≤0.8um；2、尺寸：工作直径5mm±0.3mm。；3、工作长度180mm、300mm、330mm、420mm、450mm等规格可选 。（提供产品说明书）                    ；4、吸引器款式需包含推杆式、推杆式(阀体大型)、推杆式(阀体小型)、弹簧式、按压式、推杆式（枪柄）等6种规格，满足临床需求。（提供原厂彩页或实物图片）。；5、推杆式（枪柄）型的吸引器手柄处需有快速复位按钮设计，可快速解除卡涩，方便临床使用。（提供实物图片）。；6、吸引器使用期限≥5年。（提供产品说明书及出厂合格证）。；7、消毒灭菌方式：压力蒸汽灭菌、过氧化氢低温等离子体灭菌。</v>
          </cell>
        </row>
        <row r="262">
          <cell r="A262" t="str">
            <v>国产5mm腹腔抓钳</v>
          </cell>
          <cell r="B262">
            <v>259</v>
          </cell>
          <cell r="C262" t="str">
            <v>1、硬度：器械头部硬度不小于350HV0.2。；2、粗糙度：进入患者部分表面粗糙度Ra参数值的最大值≤0.4μm。；3、尺寸：工作直径5mm±0.3mm。；4、L(工作长度）：工作长度有150mm、180mm、250mm、330mm、420mm、550mm等规格可选。（提供注册证）；5、器械规格需包含头部可弯的规格（提供注册证）。；6、规格需包含腕式腔镜手术抓钳，腕式腔镜手术抓钳头部关节向下及向上最大运动范围≥90°，钳头最大张开幅度≥180°。以满足临床需求。（提供原厂彩页或实物图片）。；7、钳头张开幅度≥ 50°。；8、使用期限≥5年（提供产品说明书及出厂合格证）。；9、消毒灭菌方式：压力蒸汽灭菌、过氧化氢低温等离子体灭菌。</v>
          </cell>
        </row>
        <row r="263">
          <cell r="A263" t="str">
            <v>国产3mm吸引器</v>
          </cell>
          <cell r="B263">
            <v>260</v>
          </cell>
          <cell r="C263" t="str">
            <v>1、粗糙度：头部Ra≤0.8um。；2、工作直径3mm±0.3mm。；3、工作长度180mm—450mm。；4、吸引器款式需包含推杆式、推杆式(阀体大型)、推杆式(阀体小型)、弹簧式、按压式、推杆式（枪柄）等6种规格，满足临床需求。（提供原厂彩页或实物图片）。；5、推杆式（枪柄）型的吸引器手柄处需有快速复位按钮设计，可快速解除卡涩，方便临床使用。（提供实物图片）。；6、吸引器使用期限≥5年。（提供产品说明书及出厂合格证）。；7、消毒灭菌方式：压力蒸汽灭菌、过氧化氢低温等离子体灭菌。</v>
          </cell>
        </row>
        <row r="264">
          <cell r="A264" t="str">
            <v>国产3MM弯剪</v>
          </cell>
          <cell r="B264">
            <v>261</v>
          </cell>
          <cell r="C264" t="str">
            <v>1、硬度器械头部硬度不小于350HV0.2；2、粗糙度：进入患者部分表面粗糙度Ra参数值的最大值≤0.4μm。；3、尺寸：工作直径有2.5mm、3mm、3.5mm多种规格可选（提供注册证）；4、工作长度：有150mm、180mm、210mm、250mm、280mm、300mm、420mm、550mm等规格可选。（提供注册证）；5、张开幅度：≥30°；6、器械规格需包含头部可弯的规格（提供注册证）。；7、使用期限≥5年（提供产品说明书及出厂合格证）。；8、消毒灭菌方式：压力蒸汽灭菌、过氧化氢低温等离子体灭菌。</v>
          </cell>
        </row>
        <row r="265">
          <cell r="A265" t="str">
            <v>国产3MM钩剪</v>
          </cell>
          <cell r="B265">
            <v>262</v>
          </cell>
          <cell r="C265" t="str">
            <v>1、硬度：器械头部硬度不小于350HV0.2。；2、粗糙度：进入患者部分表面粗糙度Ra参数值的最大值≤0.4μm。；3、尺寸：工作直径有2.5mm、3mm、3.5mm多种规格可选（提供注册证）；4、工作长度：有150mm、180mm、210mm、250mm、280mm、300mm、420mm、550mm等规格可选。（提供注册证）；5、张开幅度：≥30°；6、器械规格需包含头部可弯的规格（提供注册证）。；7、使用期限≥5年（提供产品说明书及出厂合格证）。  ；9、消毒灭菌方式：压力蒸汽灭菌、过氧化氢低温等离子体灭菌。</v>
          </cell>
        </row>
        <row r="266">
          <cell r="A266" t="str">
            <v>国产3mm分离钳</v>
          </cell>
          <cell r="B266">
            <v>263</v>
          </cell>
          <cell r="C266" t="str">
            <v>1、硬度：器械头部硬度不小于350HV0.2。；2、粗糙度：进入患者部分表面粗糙度Ra参数值的最大值≤0.4μm。；3、尺寸：工作直径有2.5mm、3mm、3.5mm多种规格可选（提供注册证）；4、工作长度：有150mm、180mm、210mm、250mm、280mm、300mm、420mm、550mm等规格可选。（提供注册证）；5、钳头张开幅度≥50°                             ；6、钳头长度至少有6mm、10mm、23mm几种选择，满足手术需求。（提供原厂彩页）；7、规格需包含腕式腔镜手术分离钳，腕式腔镜手术分离钳头部关节向下及向上最大运动范围≥90°，钳头最大张开幅度≥180°。以满足临床需求。（提供原厂彩页或实物图片）。                                            ；8、器械规格需包含头部可弯的规格（提供注册证）。；9、使用期限≥5年（提供产品说明书及出厂合格证）。；10、消毒灭菌方式：压力蒸汽灭菌、过氧化氢低温等离子体灭菌。</v>
          </cell>
        </row>
        <row r="267">
          <cell r="A267" t="str">
            <v>国产5mm肝撑</v>
          </cell>
          <cell r="B267">
            <v>264</v>
          </cell>
          <cell r="C267" t="str">
            <v>1、硬度：200HV0.2～400HV0.2；2、粗糙度：Ra≤0.8um；3、工作直径5mm±0.3mm。；4、工作长度180mm—450mm。；5、耐腐蚀性能达到YY/T 0149-2006中沸水试验法b级的规定。                                           ；6、包含三叶扇形、三叶连接扇形、五叶扇形、五叶可弯扇形等多种规格。（提供产品说明书）；7、使用期限≥5年（提供产品说明书及出厂合格证）。</v>
          </cell>
        </row>
        <row r="268">
          <cell r="A268" t="str">
            <v>国产5mm施夹钳</v>
          </cell>
          <cell r="B268">
            <v>265</v>
          </cell>
          <cell r="C268" t="str">
            <v>1、硬度：头部300HV0.2~~600HV0.2；2、粗糙度：头部Ra≤0.8um；3、尺寸：工作直径5.5mm±0.3mm。；4、工作长度180mm—450mm。                         ；5、夹持力：≥15N。                                              ；6、 施夹钳头部可调节转弯，张开角度满足0°— 40°自由变换，满足手术需求。（提供原厂彩页或实物图片）。；7、施夹器手柄处需有扳机自锁功能，实现单手操作钳头变化角度，方便手术操作（提供原厂彩页或实物图片）。；8、施夹钳可拆成钳杆、内芯、手柄三部分，清洗灭菌更彻底（提供原厂彩页或实物图片）。；9、产品种类需包含具有连发施夹功能的重复使用施夹钳（提供原厂彩页或实物图片）。；10、使用期限≥5年（提供产品说明书及出厂合格证）。；11、灭菌方式：压力蒸气灭菌，过氧化氢低温等离子体灭菌。</v>
          </cell>
        </row>
        <row r="269">
          <cell r="A269" t="str">
            <v>疝针</v>
          </cell>
          <cell r="B269">
            <v>266</v>
          </cell>
          <cell r="C269" t="str">
            <v>1、可按需定制。小儿疝气手术专用，可压力蒸汽灭菌。</v>
          </cell>
        </row>
        <row r="270">
          <cell r="A270" t="str">
            <v>金属螺帽</v>
          </cell>
          <cell r="B270">
            <v>267</v>
          </cell>
          <cell r="C270" t="str">
            <v>1、可按需定制，可压力蒸汽灭菌。</v>
          </cell>
        </row>
        <row r="271">
          <cell r="A271" t="str">
            <v>国产3mm幽门分离刀</v>
          </cell>
          <cell r="B271">
            <v>268</v>
          </cell>
          <cell r="C271" t="str">
            <v>1、头部采用YY/T 0294.1-2016中C号钢，绝缘套管用PEEK制造。；2、进入患者部分表面粗糙度Ra参数值的最大值为0.4μm。；3、工作直径3mm±0.3mm，工作长度100mm-150mm。；4、刀片头部需有可伸缩设计。；5、使用期限≥5年。；6、刀头伸缩长度至少要有两个档位，一档长度4mm-5mm，二档长度7mm-8mm。；7、刀头可通电，进行带电操作。</v>
          </cell>
        </row>
        <row r="272">
          <cell r="A272" t="str">
            <v>国产3mm幽门分离钳</v>
          </cell>
          <cell r="B272">
            <v>269</v>
          </cell>
          <cell r="C272" t="str">
            <v>1、头部采用YY/T 0294.1-2016中C号钢，绝缘套管用PEEK制造。；2、进入患者部分表面粗糙度Ra参数值的最大值为0.4μm。；3、工作直径3mm±0.3mm，工作长度100mm-150mm。；4、刀片头部需有可伸缩设计。；5、使用期限≥5年。；6、刀头伸缩长度至少要有两个档位，一档长度4mm-5mm，二档长度7mm-8mm。；7、刀头可通电，进行带电操作。；1、硬度：器械头部硬度不小于350HV0.2。；2、粗糙度：进入患者部分表面粗糙度Ra参数值的最大值≤0.4μm。；3、尺寸：工作直径有2.5mm、3mm、3.5mm多种规格可选；4、工作长度：有150mm、180mm、210mm、250mm、280mm、300mm、420mm、550mm等规格可选。；5、钳头张开幅度≥50°                           ；6、器械规格需包含头部可弯的规格。</v>
          </cell>
        </row>
        <row r="273">
          <cell r="A273" t="str">
            <v>国产3mm短持针器</v>
          </cell>
          <cell r="B273">
            <v>270</v>
          </cell>
          <cell r="C273" t="str">
            <v>1、钳头硬度：300HV0.2～600HV0.2；2、粗糙度：头部Ra≤0、8um；3、尺寸：D(直径)Φ3±0.2                           ；4、工作长度有180mm、210mm、250mm、280mm、300mm等规格可选。                    ；5、夹持力：≥15N。                               ；6、种类包含直头全雕刻型、弯头全雕刻型、弯头细齿钛合金手柄型，满足临床精细需求。；7、枪式持针钳手柄需采用内置弹簧设计，弹簧不得可见外置，避免产生手术中弹簧掉落风险。；8、规格需包含腕式腔镜手术持针钳，腕式腔镜手术持针钳头部关节向下及向上最大运动范围≥90°，钳头最大张开幅度≥180°。以满足临床需求。；9、使用期限≥5年。；10、消毒灭菌方式：压力蒸汽灭菌、过氧化氢低温等离子体灭菌</v>
          </cell>
        </row>
        <row r="274">
          <cell r="A274" t="str">
            <v>国产5MM持针器</v>
          </cell>
          <cell r="B274">
            <v>271</v>
          </cell>
          <cell r="C274" t="str">
            <v>1、钳头硬度：300HV0.2～600HV0.2；2、粗糙度：头部Ra≤0.8um。；3、尺寸：工作直径5mm±0.3mm。                     ；4、工作长度有180mm、330mm、450mm等规格可选       ；5、夹持力：≥15N。                              ；6、种类包含直头全雕刻型、弯头全雕刻型、弯头细齿钛合金手柄型，满足临床精细需求。；7、枪式持针钳手柄需采用内置弹簧设计，弹簧不得可见外置，避免产生手术中弹簧掉落风险。；8、规格需包含腕式腔镜手术持针钳，腕式腔镜手术持针钳头部关节向下及向上最大运动范围≥90°，钳头最大张开幅度≥180°。；9、使用期限≥5年。；10、消毒灭菌方式：压力蒸汽灭菌、过氧化氢低温等离子体灭菌。</v>
          </cell>
        </row>
        <row r="275">
          <cell r="A275" t="str">
            <v>抗菌密闭转运箱</v>
          </cell>
          <cell r="B275">
            <v>272</v>
          </cell>
          <cell r="C275" t="str">
            <v>1、密闭性达到防水防尘等级IP67；；2、符合GB/T31402-2015《塑料表面抗菌性能实验方法》要求，对大肠杆菌ATCC 8739和金BANNED WORD葡萄球菌ATCC 6538P的抗菌率为99.9%；；3、耐高温清洗，可耐受100℃，5分钟机械清洗高水平消毒，箱体不变性；；4、流线型设计，抗菌性能的PP材料一体成型；；5、可使用含氯消毒液、酒精和消毒湿巾等擦拭消毒，箱体不受腐蚀；；6、▲可内置RFID芯片及二维码，配合质量追溯管理系统完成追溯的闭环管理;  ；7、577x360x280mm(长*宽*高)，容量35L。</v>
          </cell>
        </row>
        <row r="276">
          <cell r="A276" t="str">
            <v>手术器械测试套装</v>
          </cell>
          <cell r="B276">
            <v>273</v>
          </cell>
          <cell r="C276" t="str">
            <v>1、产品组成：250g/m2纸板（50张）：骨剪、咬骨钳、椎板咬骨钳适用；；2、0.05-0.1mm厚度合成薄膜（100张）：手术刀、切割型鼻甲切口钳适用；；3、合成材料圆柱体（1个）；；4、0.3mm厚度合成薄膜（50张）：非切割型鼻甲切口钳适用；；5、1.5m长测试材料（2种）：医用剪适用；；6、1.0/1.5/2.0/2.5/3.0/4.0mm厚度合成材料板（每个厚度3片）：血管钳适用；；7、25m长4/0缝线（1卷）；25m长6/0缝线（1卷）；钢针0.4/0.6/0.8/10mm（每种尺寸10根）：持针器适用；；8、30g/m2纸片（1叠）：无损伤镊适用；；9、塑料圆柱体（3个）：骨凿、骨锉、骨刮匙、骨勺适用；；10、手持放大镜（1个）；11、牛顿弹簧测力计0-25N（1个）/，不锈钢电镀工艺</v>
          </cell>
        </row>
        <row r="277">
          <cell r="A277" t="str">
            <v>滚轴平台</v>
          </cell>
          <cell r="B277">
            <v>274</v>
          </cell>
          <cell r="C277" t="str">
            <v>1、封口机滚轴材质不锈钢；2、封口机滚轴尺寸:≥745x286x52mm；3、封口机滚轴可西配封口机自动封口运行</v>
          </cell>
        </row>
        <row r="278">
          <cell r="A278" t="str">
            <v>棉球缸（标准尺寸-全院通用）</v>
          </cell>
          <cell r="B278">
            <v>275</v>
          </cell>
          <cell r="C278" t="str">
            <v>100×100mm，不锈钢材料</v>
          </cell>
        </row>
        <row r="279">
          <cell r="A279" t="str">
            <v>镊子桶（小号）</v>
          </cell>
          <cell r="B279">
            <v>276</v>
          </cell>
          <cell r="C279" t="str">
            <v>宽45mm，高100mm，有盖，小号</v>
          </cell>
        </row>
        <row r="280">
          <cell r="A280" t="str">
            <v>16CM长镊子（长，配镊子桶）</v>
          </cell>
          <cell r="B280">
            <v>277</v>
          </cell>
          <cell r="C280" t="str">
            <v>长160mm，直，不锈钢亚光无镀层工艺</v>
          </cell>
        </row>
        <row r="281">
          <cell r="A281" t="str">
            <v>弯盘（不锈钢）</v>
          </cell>
          <cell r="B281">
            <v>278</v>
          </cell>
          <cell r="C281" t="str">
            <v>190×115×25mm，浅型，不锈钢电镀工艺</v>
          </cell>
        </row>
        <row r="282">
          <cell r="A282" t="str">
            <v>弯盘（塑料）</v>
          </cell>
          <cell r="B282">
            <v>279</v>
          </cell>
          <cell r="C282" t="str">
            <v>195×120×25mm不锈钢电镀工艺</v>
          </cell>
        </row>
        <row r="283">
          <cell r="A283" t="str">
            <v>换药碗（蓝色塑料，直径约16CM）</v>
          </cell>
          <cell r="B283">
            <v>280</v>
          </cell>
          <cell r="C283" t="str">
            <v>直径160mm，不锈钢电镀工艺</v>
          </cell>
        </row>
        <row r="284">
          <cell r="A284" t="str">
            <v>14CM敷料镊（换药碗配套）</v>
          </cell>
          <cell r="B284">
            <v>281</v>
          </cell>
          <cell r="C284" t="str">
            <v>直径140mm，直不锈钢亚光无镀层工艺</v>
          </cell>
        </row>
        <row r="285">
          <cell r="A285" t="str">
            <v>14cm弯血管钳（换药碗配套）</v>
          </cell>
          <cell r="B285">
            <v>282</v>
          </cell>
          <cell r="C285" t="str">
            <v>直径140mm，弯，全齿不锈钢亚光无镀层工艺</v>
          </cell>
        </row>
        <row r="286">
          <cell r="A286" t="str">
            <v>换药碗（不锈钢）</v>
          </cell>
          <cell r="B286">
            <v>283</v>
          </cell>
          <cell r="C286" t="str">
            <v>直径160mm</v>
          </cell>
        </row>
        <row r="287">
          <cell r="A287" t="str">
            <v>12.5cm弯血管钳（换药碗配套）</v>
          </cell>
          <cell r="B287">
            <v>284</v>
          </cell>
          <cell r="C287" t="str">
            <v>直径125mm，弯蚊，全齿不，锈钢亚光无镀层工艺</v>
          </cell>
        </row>
        <row r="288">
          <cell r="A288" t="str">
            <v>14CM敷料镊（换药碗配套）</v>
          </cell>
          <cell r="B288">
            <v>285</v>
          </cell>
          <cell r="C288" t="str">
            <v>直径140mm，直，锈钢亚光无镀层工艺</v>
          </cell>
        </row>
        <row r="289">
          <cell r="A289" t="str">
            <v>不锈钢方盘</v>
          </cell>
          <cell r="B289">
            <v>286</v>
          </cell>
          <cell r="C289" t="str">
            <v>长310mm，宽240mm，高31mm</v>
          </cell>
        </row>
        <row r="290">
          <cell r="A290" t="str">
            <v>不锈钢药杯</v>
          </cell>
          <cell r="B290">
            <v>287</v>
          </cell>
          <cell r="C290" t="str">
            <v>50ml</v>
          </cell>
        </row>
        <row r="291">
          <cell r="A291" t="str">
            <v>大治疗碗</v>
          </cell>
          <cell r="B291">
            <v>288</v>
          </cell>
          <cell r="C291" t="str">
            <v>Ф220mm，宽65mm，浅型</v>
          </cell>
        </row>
        <row r="292">
          <cell r="A292" t="str">
            <v>不锈钢标牌(夹扣型)</v>
          </cell>
          <cell r="B292">
            <v>289</v>
          </cell>
          <cell r="C292" t="str">
            <v>长56mm，宽18mm</v>
          </cell>
        </row>
        <row r="293">
          <cell r="A293" t="str">
            <v>塑料标识牌（彩色）</v>
          </cell>
          <cell r="B293">
            <v>290</v>
          </cell>
          <cell r="C293" t="str">
            <v>长90mm，宽40mm，蓝色（颜色可换）</v>
          </cell>
        </row>
        <row r="294">
          <cell r="A294" t="str">
            <v>塑料器械筐</v>
          </cell>
          <cell r="B294">
            <v>291</v>
          </cell>
          <cell r="C294" t="str">
            <v>长500mm，宽280mm，高50mm</v>
          </cell>
        </row>
        <row r="295">
          <cell r="A295" t="str">
            <v>鼻窥器</v>
          </cell>
          <cell r="B295">
            <v>292</v>
          </cell>
          <cell r="C295" t="str">
            <v>长150mm，头长28mm，不锈钢电镀工艺</v>
          </cell>
        </row>
        <row r="296">
          <cell r="A296" t="str">
            <v>3#刀柄</v>
          </cell>
          <cell r="B296">
            <v>293</v>
          </cell>
          <cell r="C296" t="str">
            <v>3#，不锈钢亚光无镀层工艺</v>
          </cell>
        </row>
        <row r="297">
          <cell r="A297" t="str">
            <v>7#刀柄</v>
          </cell>
          <cell r="B297">
            <v>294</v>
          </cell>
          <cell r="C297" t="str">
            <v>7#，不锈钢亚光无镀层工艺</v>
          </cell>
        </row>
        <row r="298">
          <cell r="A298" t="str">
            <v>10cm眼科弯剪</v>
          </cell>
          <cell r="B298">
            <v>295</v>
          </cell>
          <cell r="C298" t="str">
            <v>长100mm，弯尖</v>
          </cell>
        </row>
        <row r="299">
          <cell r="A299" t="str">
            <v>10cm眼科直剪</v>
          </cell>
          <cell r="B299">
            <v>296</v>
          </cell>
          <cell r="C299" t="str">
            <v>长100mm，直尖</v>
          </cell>
        </row>
        <row r="300">
          <cell r="A300" t="str">
            <v>钢尺</v>
          </cell>
          <cell r="B300">
            <v>297</v>
          </cell>
          <cell r="C300" t="str">
            <v>长200mm，不锈钢电镀工艺</v>
          </cell>
        </row>
        <row r="301">
          <cell r="A301" t="str">
            <v>小平头拉钩</v>
          </cell>
          <cell r="B301">
            <v>298</v>
          </cell>
          <cell r="C301" t="str">
            <v>长170mm，宽8mm，高16mm，钝</v>
          </cell>
        </row>
        <row r="302">
          <cell r="A302" t="str">
            <v>两齿拉钩</v>
          </cell>
          <cell r="B302">
            <v>299</v>
          </cell>
          <cell r="C302" t="str">
            <v>长170mm，宽0.8mm，高6mm，钝，双齿</v>
          </cell>
        </row>
        <row r="303">
          <cell r="A303" t="str">
            <v>12.5cm直血管钳</v>
          </cell>
          <cell r="B303">
            <v>300</v>
          </cell>
          <cell r="C303" t="str">
            <v>长125mm，直蚊，全齿，不锈钢亚光无镀层工艺</v>
          </cell>
        </row>
        <row r="304">
          <cell r="A304" t="str">
            <v>12.5cm弯血管钳</v>
          </cell>
          <cell r="B304">
            <v>301</v>
          </cell>
          <cell r="C304" t="str">
            <v>长125mm，弯蚊，全齿，不锈钢亚光无镀层工艺</v>
          </cell>
        </row>
        <row r="305">
          <cell r="A305" t="str">
            <v>12.5cm精细蚊钳（弯）</v>
          </cell>
          <cell r="B305">
            <v>302</v>
          </cell>
          <cell r="C305" t="str">
            <v>长125mm，弯蚊，全齿，精细，不锈钢亚光无镀层工艺</v>
          </cell>
        </row>
        <row r="306">
          <cell r="A306" t="str">
            <v>12.5cm无齿镊</v>
          </cell>
          <cell r="B306">
            <v>303</v>
          </cell>
          <cell r="C306" t="str">
            <v>长125mm，直，不锈钢亚光无镀层工艺</v>
          </cell>
        </row>
        <row r="307">
          <cell r="A307" t="str">
            <v>16cm持针器</v>
          </cell>
          <cell r="B307">
            <v>304</v>
          </cell>
          <cell r="C307" t="str">
            <v>长160mm，直，粗针，不锈钢亚光无镀层工艺</v>
          </cell>
        </row>
        <row r="308">
          <cell r="A308" t="str">
            <v>14cm持针器</v>
          </cell>
          <cell r="B308">
            <v>305</v>
          </cell>
          <cell r="C308" t="str">
            <v>长140mm，直，粗针，不锈钢亚光无镀层工艺</v>
          </cell>
        </row>
        <row r="309">
          <cell r="A309" t="str">
            <v>14cm组织剪</v>
          </cell>
          <cell r="B309">
            <v>306</v>
          </cell>
          <cell r="C309" t="str">
            <v>长140mm，直，不锈钢亚光无镀层工艺</v>
          </cell>
        </row>
        <row r="310">
          <cell r="A310" t="str">
            <v>14cm直剪</v>
          </cell>
          <cell r="B310">
            <v>307</v>
          </cell>
          <cell r="C310" t="str">
            <v>长140mm，直，不锈钢亚光无镀层工艺</v>
          </cell>
        </row>
        <row r="311">
          <cell r="A311" t="str">
            <v>14cm整形无齿镊</v>
          </cell>
          <cell r="B311">
            <v>308</v>
          </cell>
          <cell r="C311" t="str">
            <v>长140mm，头宽0.8mm，直，有齿，不锈钢亚光无镀层工艺</v>
          </cell>
        </row>
        <row r="312">
          <cell r="A312" t="str">
            <v>14cm整形有齿镊</v>
          </cell>
          <cell r="B312">
            <v>309</v>
          </cell>
          <cell r="C312" t="str">
            <v>长140mm，头宽1mm，直，有钩，不锈钢亚光无镀层工艺</v>
          </cell>
        </row>
        <row r="313">
          <cell r="A313" t="str">
            <v>14cm无齿镊</v>
          </cell>
          <cell r="B313">
            <v>310</v>
          </cell>
          <cell r="C313" t="str">
            <v>长140mm，直，不锈钢亚光无镀层工艺</v>
          </cell>
        </row>
        <row r="314">
          <cell r="A314" t="str">
            <v>14cm有齿镊</v>
          </cell>
          <cell r="B314">
            <v>311</v>
          </cell>
          <cell r="C314" t="str">
            <v>长140mm，1×2mm钩 ，不锈钢亚光无镀层工艺</v>
          </cell>
        </row>
        <row r="315">
          <cell r="A315" t="str">
            <v>14cm弯血管钳</v>
          </cell>
          <cell r="B315">
            <v>312</v>
          </cell>
          <cell r="C315" t="str">
            <v>长140mm，弯，全齿，不锈钢亚光无镀层工艺</v>
          </cell>
        </row>
        <row r="316">
          <cell r="A316" t="str">
            <v>14cm直血管钳</v>
          </cell>
          <cell r="B316">
            <v>313</v>
          </cell>
          <cell r="C316" t="str">
            <v>长140mm，直，全齿，不锈钢亚光无镀层工艺</v>
          </cell>
        </row>
        <row r="317">
          <cell r="A317" t="str">
            <v>14cm组织钳</v>
          </cell>
          <cell r="B317">
            <v>314</v>
          </cell>
          <cell r="C317" t="str">
            <v>长140mm，直，不锈钢亚光无镀层工艺</v>
          </cell>
        </row>
        <row r="318">
          <cell r="A318" t="str">
            <v>16CM枪状弯镊</v>
          </cell>
          <cell r="B318">
            <v>315</v>
          </cell>
          <cell r="C318" t="str">
            <v>长160mm，1×2钩 ，不锈钢亚光无镀层工艺</v>
          </cell>
        </row>
        <row r="319">
          <cell r="A319" t="str">
            <v>有齿镊（精细）</v>
          </cell>
          <cell r="B319">
            <v>316</v>
          </cell>
          <cell r="C319" t="str">
            <v>长140mm×1，直，有钩，精细型，不锈钢亚光无镀层工艺</v>
          </cell>
        </row>
        <row r="320">
          <cell r="A320" t="str">
            <v>精细镊（精细无齿）</v>
          </cell>
          <cell r="B320">
            <v>317</v>
          </cell>
          <cell r="C320" t="str">
            <v>长160mm，直，精细型，不锈钢亚光无镀层工艺</v>
          </cell>
        </row>
        <row r="321">
          <cell r="A321" t="str">
            <v>静脉拉钩</v>
          </cell>
          <cell r="B321">
            <v>318</v>
          </cell>
          <cell r="C321" t="str">
            <v>长200mm，头宽13mm，静脉，不锈钢电镀工艺</v>
          </cell>
        </row>
        <row r="322">
          <cell r="A322" t="str">
            <v>眼科弯剪</v>
          </cell>
          <cell r="B322">
            <v>319</v>
          </cell>
          <cell r="C322" t="str">
            <v>长100mm，直尖，不锈钢亚光无镀层工艺</v>
          </cell>
        </row>
        <row r="323">
          <cell r="A323" t="str">
            <v>眼科直剪</v>
          </cell>
          <cell r="B323">
            <v>320</v>
          </cell>
          <cell r="C323" t="str">
            <v>长100mm，直尖，不锈钢亚光无镀层工艺</v>
          </cell>
        </row>
        <row r="324">
          <cell r="A324" t="str">
            <v>精细无齿镊</v>
          </cell>
          <cell r="B324">
            <v>321</v>
          </cell>
          <cell r="C324" t="str">
            <v>长160mm，直，精细型，不锈钢亚光无镀层工艺</v>
          </cell>
        </row>
        <row r="325">
          <cell r="A325" t="str">
            <v>气管拉钩</v>
          </cell>
          <cell r="B325">
            <v>322</v>
          </cell>
          <cell r="C325" t="str">
            <v>长170mm，双头（板式/三爪，锐），气管</v>
          </cell>
        </row>
        <row r="326">
          <cell r="A326" t="str">
            <v>精细有齿镊</v>
          </cell>
          <cell r="B326">
            <v>323</v>
          </cell>
          <cell r="C326" t="str">
            <v>长140mm×1，直，有钩，精细型，不锈钢亚光无镀层工艺</v>
          </cell>
        </row>
        <row r="327">
          <cell r="A327" t="str">
            <v>拆线剪刀</v>
          </cell>
          <cell r="B327">
            <v>324</v>
          </cell>
          <cell r="C327" t="str">
            <v>长140mm，长头40mm，不锈钢亚光无镀层工艺</v>
          </cell>
        </row>
        <row r="328">
          <cell r="A328" t="str">
            <v>卵圆钳</v>
          </cell>
          <cell r="B328">
            <v>325</v>
          </cell>
          <cell r="C328" t="str">
            <v>长250mm，头宽10mm，弯有齿，不锈钢亚光无镀层工艺</v>
          </cell>
        </row>
        <row r="329">
          <cell r="A329" t="str">
            <v>持针器</v>
          </cell>
          <cell r="B329">
            <v>326</v>
          </cell>
          <cell r="C329" t="str">
            <v>长180mm，直，粗针，不锈钢亚光无镀层工艺</v>
          </cell>
        </row>
        <row r="330">
          <cell r="A330" t="str">
            <v>组织镊</v>
          </cell>
          <cell r="B330">
            <v>327</v>
          </cell>
          <cell r="C330" t="str">
            <v>长180mm，1×2钩 ，不锈钢亚光无镀层工艺</v>
          </cell>
        </row>
        <row r="331">
          <cell r="A331" t="str">
            <v>敷料镊</v>
          </cell>
          <cell r="B331">
            <v>328</v>
          </cell>
          <cell r="C331" t="str">
            <v>长160mm，直，不锈钢亚光无镀层工艺</v>
          </cell>
        </row>
        <row r="332">
          <cell r="A332" t="str">
            <v>医用镊</v>
          </cell>
          <cell r="B332">
            <v>329</v>
          </cell>
          <cell r="C332" t="str">
            <v>长180mm，直，不锈钢亚光无镀层工艺</v>
          </cell>
        </row>
        <row r="333">
          <cell r="A333" t="str">
            <v>丁字开口器</v>
          </cell>
          <cell r="B333">
            <v>330</v>
          </cell>
          <cell r="C333" t="str">
            <v>长130mm</v>
          </cell>
        </row>
        <row r="334">
          <cell r="A334" t="str">
            <v>侧开口器</v>
          </cell>
          <cell r="B334">
            <v>331</v>
          </cell>
          <cell r="C334" t="str">
            <v>Y型，侧方</v>
          </cell>
        </row>
        <row r="335">
          <cell r="A335" t="str">
            <v>直剪</v>
          </cell>
          <cell r="B335">
            <v>332</v>
          </cell>
          <cell r="C335" t="str">
            <v>长140mm，直，不锈钢亚光无镀层工艺</v>
          </cell>
        </row>
        <row r="336">
          <cell r="A336" t="str">
            <v>直止血钳</v>
          </cell>
          <cell r="B336">
            <v>333</v>
          </cell>
          <cell r="C336" t="str">
            <v>长140mm，直，全齿，不锈钢亚光无镀层工艺</v>
          </cell>
        </row>
        <row r="337">
          <cell r="A337" t="str">
            <v>采血工具箱</v>
          </cell>
          <cell r="B337">
            <v>334</v>
          </cell>
          <cell r="C337" t="str">
            <v>规格：≥20mm*20mm*20mm</v>
          </cell>
        </row>
        <row r="338">
          <cell r="A338" t="str">
            <v>无菌物品存放柜</v>
          </cell>
          <cell r="B338">
            <v>335</v>
          </cell>
          <cell r="C338" t="str">
            <v>1、封口机滚轴材质不锈钢；2、封口机滚轴尺寸:≥745x286x52mm；3、封口机滚轴可西配封口机自动封口运行；100×100mm，不锈钢材料；宽45mm，高100mm，有盖，小号</v>
          </cell>
        </row>
        <row r="339">
          <cell r="A339" t="str">
            <v>托盘</v>
          </cell>
          <cell r="B339">
            <v>336</v>
          </cell>
          <cell r="C339" t="str">
            <v>类型：不锈钢医用器具、器皿系列；材质：SUS304不锈钢</v>
          </cell>
        </row>
        <row r="340">
          <cell r="A340" t="str">
            <v>镊子</v>
          </cell>
          <cell r="B340">
            <v>337</v>
          </cell>
          <cell r="C340" t="str">
            <v>不锈钢，抗腐蚀，耐高温，；有多种型号、尺寸可选</v>
          </cell>
        </row>
        <row r="341">
          <cell r="A341" t="str">
            <v>镊子桶</v>
          </cell>
          <cell r="B341">
            <v>338</v>
          </cell>
          <cell r="C341" t="str">
            <v>类型：不锈钢医用器具、器皿系列</v>
          </cell>
        </row>
        <row r="342">
          <cell r="A342" t="str">
            <v>棉球缸</v>
          </cell>
          <cell r="B342">
            <v>339</v>
          </cell>
          <cell r="C342" t="str">
            <v>类型：不锈钢医用器具、器皿系列；材质：SUS304不锈钢</v>
          </cell>
        </row>
        <row r="343">
          <cell r="A343" t="str">
            <v>直剪</v>
          </cell>
          <cell r="B343">
            <v>340</v>
          </cell>
          <cell r="C343" t="str">
            <v>长140mm，直，不锈钢亚光无镀层工艺</v>
          </cell>
        </row>
        <row r="344">
          <cell r="A344" t="str">
            <v>直止血钳</v>
          </cell>
          <cell r="B344">
            <v>341</v>
          </cell>
          <cell r="C344" t="str">
            <v>长140mm，直，全齿，不锈钢亚光无镀层工艺</v>
          </cell>
        </row>
        <row r="345">
          <cell r="A345" t="str">
            <v>LED医用胶片灯</v>
          </cell>
          <cell r="B345">
            <v>342</v>
          </cell>
          <cell r="C345" t="str">
            <v>1、观片灯采用LED背光源技术，；2、采用领先的LED背光源技术，阅片区域无暗区，观察屏亮度均匀性大于90%。；3、光源类型: 超亮LED;色温：6500K以上;寿命≥10万小时。；4、电源、电压、频率: 内置式电源；AC90V～240V，50/60Hz。；5、▲夹片装置:不锈钢圆柱斜滚压紧式夹片装置叠加磁力吸附，插片轻松，夹片牢固、取片容易。；6、观片灯尺寸；▲厚度 ：4CM，让内部电源板及LED灯有充足空间可以散热，延长产品寿命；▲外型尺寸：双联：790×540×40MM；有效观片灯屏幕：双联≥730×425MM，；7、高贵大方的外观设计，面框采用特制电泳铝型材、塑料合金等新型材料制造。；8 符合国家X线胶片观察灯YY/T0610-2007强制性亮度、均匀性、稳定性、色温等标准。；9、▲带旋钮调光功能,每联独立控制,每联带有自动插片功能,观察屏幕亮度调节范围:300cd/m2 -4000 cd/m2以上，观片灯侧边有控制总电源开关。；10、6500K白色偏微蓝的色温，更适合于阅读和诊断胶片。</v>
          </cell>
        </row>
        <row r="346">
          <cell r="A346" t="str">
            <v>铲式单架</v>
          </cell>
          <cell r="B346">
            <v>343</v>
          </cell>
          <cell r="C346" t="str">
            <v>1、采用分离型刚性结构，两端设有离合装置，使担架分离成左右两部分。；2、在不移动病人的情况下，迅速将病人铲入或从病人体下抽出担架。；3、担架长度根据人身长可作随意调节。；4、担架一端（脚部）采用窄框架结构。</v>
          </cell>
        </row>
        <row r="347">
          <cell r="A347" t="str">
            <v>急救车</v>
          </cell>
          <cell r="B347">
            <v>344</v>
          </cell>
          <cell r="C347" t="str">
            <v>1.规格：645×500×1030~1110mm，台面尺寸: 645×500mm；2.材质：SUS304优质不锈钢及铝合金材质。；3.结构与配置：；3.1.优质不锈钢及铝合金材质，铝合金立柱。；3.2.色彩:台面温馨米黄，配备台面软垫；车辆主体，抽屉、侧抽操作板全华瑞红;附件灰白平光；；3.3.车体:正面五抽屉；右侧伸缩抽板；.附件:左侧: ABS分隔盒1只、脚踩翻盖污物桶1只；右侧:不锈钢储物篮1只、优质塑料翻盖污物桶1只、不锈钢氧气瓶挂架1只；背部:可调式除颤仪托盘1只、不锈钢升降输液杆1根、电力插座组1只、CPR抢救板1块;抽屉内部:铝型材积木式任意分隔装置5套;；3.4.一次性锁扣板锁具1副;；3.5.四只φ100mm防缠绕聚氨酯静音脚轮（其中两轮带刹），防卷发，抽屉安装静音伸缩自吸导轨。</v>
          </cell>
        </row>
        <row r="348">
          <cell r="A348" t="str">
            <v>普通治疗车</v>
          </cell>
          <cell r="B348">
            <v>345</v>
          </cell>
          <cell r="C348" t="str">
            <v>1.规格：620×480×1036/1116mm；2.材质：SUS304优质不锈钢及铝合金材质;板材厚1.0mm；主管材φ32×1.0mm；3.结构：；3.1、治疗车有三层台面、两边带扶手、一抽板和双抽屉；；3.2、台面喷涂温馨米黄色，抽屉喷涂湖绿色；；3.3、车体右侧：两只摇盖式污物桶和一只不锈钢网筐；；车体左侧：一只网筐、一只消毒瓶架和两锐器盒；；3.4、配置长方药盒两个和一药盘、消毒液瓶架；3.5、四只φ100mm防缠绕聚氨酯静音脚轮（其中两轮带刹），防卷发，抽屉安装静音伸缩自吸导轨；；3.6、车体底部四角安装有强力塑胶防撞角；</v>
          </cell>
        </row>
        <row r="349">
          <cell r="A349" t="str">
            <v>多功能治疗车</v>
          </cell>
          <cell r="B349">
            <v>346</v>
          </cell>
          <cell r="C349" t="str">
            <v>规格： 645×500×1005/1040mm(台面尺寸：645×500mm)；▲材质： SUS304优质不锈钢及铝合金材质；结构：；1、色彩：台面温馨米黄；车体的左、后、右板灰白平光；抽屉果绿平光；；2、▲配置：台面配2张透明软玻璃垫,一斗两抽，左侧：不锈钢储物篮1只，消洗液瓶架1只，病历夹篮1只；右侧：优质塑料翻盖污物桶1只，3升锐器盒及挂架1套，压膜带收集盒1只；后部，护士圆凳1只；前部：输液空瓶、空袋收纳盒（500×400×320mm）1只；；3、上部箱斗有左侧拉门和右侧拉门各一只，箱斗内有铝片组成积木式小隔间10格；两抽屉内有铝片组成积木式小隔间12格；；4、四只φ125mm防缠绕聚氨酯静音脚轮（其中两轮带刹），防卷发，抽屉安装静音伸缩自吸导轨。</v>
          </cell>
        </row>
        <row r="350">
          <cell r="A350" t="str">
            <v>电子婴儿秤</v>
          </cell>
          <cell r="B350">
            <v>347</v>
          </cell>
          <cell r="C350" t="str">
            <v>1、最大称量20公斤；；2、检定分度值：5g&lt;7.5kg&gt;10g；；3、▲自动量程转换；；4、批准等级：三级；；5、▲有喂奶量测量功能，保持，自动保持，清除，自动清除，减震、自动关机；；6、▲外形设计获得“红点”大奖；7、高低边设计的身长测量 通过选配件233实现身长测量,测量范围：35-80cm检定分度值：1mm托盘；8、外形尺寸（宽*长*高）：358mm*620mm*190mm；9、自重：约3.5kg；10、工作环境温度：5℃至40℃；11、数字高度：23mm</v>
          </cell>
        </row>
        <row r="351">
          <cell r="A351" t="str">
            <v>电子耳镜</v>
          </cell>
          <cell r="B351">
            <v>348</v>
          </cell>
          <cell r="C351" t="str">
            <v>1、放大倍数≥3倍；2、电压2、5V；3、照明方式直接照明；4、灯泡参数2、5V/0、7A；5、操作(使用)环境温度:10℃~40℃ 湿度:30%~80% 气压:700hPa~1060hPa；6、储存和运输环境温度:-40℃~70℃ 湿度:10%~90%(无结露)气压:500hPa~1060hPa</v>
          </cell>
        </row>
        <row r="352">
          <cell r="A352" t="str">
            <v>电子秤</v>
          </cell>
          <cell r="B352">
            <v>349</v>
          </cell>
          <cell r="C352" t="str">
            <v>1.身长范围：70-190cm；2.最大称量：200kg；3.分 度 值；100g；4.承重板尺寸：40×30cm；5.交流电压220v±10% 50Hz；6.直流电压：6v 4AH；7.外形尺寸：56、5×30×88、5cm</v>
          </cell>
        </row>
        <row r="353">
          <cell r="A353" t="str">
            <v>壁式医用负压吸引器</v>
          </cell>
          <cell r="B353">
            <v>350</v>
          </cell>
          <cell r="C353" t="str">
            <v>1、设备由负压表显调节装置和负压终端接头组成，必须自带溢流保护装置。；2、设备采取夜光表盘，顺时针、逆时针两种模式，表盘直径必须在2“以上，并且不同的负压段，采用不同的颜色标识，以便读数更清晰；；3、设备的表盘有“0- -21Kpa”、“0- -40Kpa”、“0- -100Kpa”可选，以便科室使用选择；；4、设备的负压精度必须是满量程的±5%以内（含±5%）；；5、设备外壳采用优质工程塑料，流线型紧凑设计，结构牢固，并可用消毒剂即可清洁干净；；6、设备自带位于顶部的指拨式切换开关，“调节“、”关闭“工作指示模式指示标贴，简单操作，方便使用者从容应对突发事件；；7、设备抽吸压力可依要求无级设定，采用大旋钮，纳米防菌技术，并有ISO色标可供选择；；8、设备内部所用机械部件比较少，耐腐蚀、无需润滑，以便轻量化设计，维护方便；；9、设备的负压口可兼容不同形状的接头，吸引器和接头可立即拆卸，方便维修；必须兼容德标，并可根据客户需求定制；；10、设备自带溢流保护装置，有效防止废液集满后倒流，确保气体管路安全；</v>
          </cell>
        </row>
        <row r="354">
          <cell r="A354" t="str">
            <v>电子秤</v>
          </cell>
          <cell r="B354">
            <v>351</v>
          </cell>
          <cell r="C354" t="str">
            <v>1.身长范围：70-190cm；2.最大称量：200kg；3.分 度 值；100g；4.承重板尺寸：40×30cm；5.交流电压“220v±10% 50Hz；6.直流电压：6v 4AH；7.外形尺寸：56、5×30×88、5cm</v>
          </cell>
        </row>
        <row r="355">
          <cell r="A355" t="str">
            <v>病历夹车</v>
          </cell>
          <cell r="B355">
            <v>352</v>
          </cell>
          <cell r="C355" t="str">
            <v>1.尺寸规格：404×450×1064mm；2.材质：SUS304优质不锈钢喷塑及铝合金材质；3.结构：；3.1、上层台面底面钢板厚1.0mm，抽屉钢板0.7mm，其余钢板厚：0.6mm，三面铝合金封板0.8mm；；3.2、四根立柱为铝合金型材；；3.3、喷涂、单列25格、一抽、带锁、台面温馨米黄＋抽屉湖绿上层台面下一小抽，其下为25格插病历夹座，带锁条；3.4、四只φ75mm防缠绕聚氨酯静音脚轮（其中两轮带刹），防卷发；抽屉安装静音伸缩自吸导轨。；3.5、四只φ75mm防缠绕聚氨酯静音脚轮（其中两轮带刹），防卷发；抽屉安装静音伸缩自吸导轨。；3.6、车体底部四角安装有强力塑胶防撞角；</v>
          </cell>
        </row>
        <row r="356">
          <cell r="A356" t="str">
            <v>便携式吸痰器</v>
          </cell>
          <cell r="B356">
            <v>353</v>
          </cell>
          <cell r="C356" t="str">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 极限负压值：≥0.08MPa (600mmHg)；7、 负压调节范围：0.02MPa(150mmHg)～极限负压值；8、 抽气速率：≥20 L/min；9、噪声：≤65 dB(A)；10、贮液瓶：1000mL（PC塑料）；11、电源：AC 100V～240V，50/60Hz；DC 12V；12、输入功率：110VA；13、车用点烟器插头在病人转运过程中使用可直接接在救护车等交通工具的点烟器（DC12V）上。</v>
          </cell>
        </row>
        <row r="357">
          <cell r="A357" t="str">
            <v>口服药车</v>
          </cell>
          <cell r="B357">
            <v>354</v>
          </cell>
          <cell r="C357" t="str">
            <v>1、规格：623*475*950mm 主要由钢•ABS工程塑料结构组成；铝合金三角柱四柱承重。；2、车体上部：台面大型模具ABS注塑工艺成型台面，凹陷设计可防止物品滑落，台面不锈钢护栏，护栏高度90mm，台面内使用尺寸：575*430mm,台面上配透明软玻璃。；3、▲车体正面：中控锁可旋式，配置四层大小抽屉，三折轻声导轨、第一二层中抽面120mm，内空：430*335*110mm＊第三层大抽面160mm内空：430*335*145mm＊第四层一大抽面240mm内空：430*335*220mm，抽屉内分3*3分隔片，可自由分隔，抽屉镀锌拉手，圆角设计手感舒适，左侧防盗式封口插槽标识牌尺寸：75*47mm；4、左侧：侧挂式置器盒。；5、右侧：翻盖分色垃圾桶175*175*280MM，双色用于垃圾分类（黄色医疗废弃物为损伤性垃圾， 绿色生活垃圾为感染性垃圾）；6、车体底部：四只4寸豪华万向插入式轻声轮，其中两只带刹车功能。</v>
          </cell>
        </row>
        <row r="358">
          <cell r="A358" t="str">
            <v>护理车</v>
          </cell>
          <cell r="B358">
            <v>355</v>
          </cell>
          <cell r="C358" t="str">
            <v>1.规格： 645×500×1005mm  台面尺寸：645×500mm。；2.材质：SUS304优质不锈钢及铝合金材质。；3.色彩：台面框架、前挡及下底板温馨米黄；左、后、右板灰白平光，四抽果绿平光；污物桶翻盖灰白平光；；4.结构：；4.1一斗四抽，台面左右抽板是玻璃，左侧：不锈钢储物篮1只，消洗液瓶架1只；塑料翻盖垃圾桶1只。右侧：3升锐器盒及挂钩1套，脚踩翻盖机构1套及优质塑料污物桶2只；；箱斗内有铝片积木组合共10格；上面2抽每层配铝片积木组合各12格；下面2抽每层配1大2小塑料盒（蓝色）；；4.2四只4吋静音万向轮，防卷发，其中两只带刹，抽屉安装静音伸缩自吸导轨。</v>
          </cell>
        </row>
        <row r="359">
          <cell r="A359" t="str">
            <v>巡回车</v>
          </cell>
          <cell r="B359">
            <v>356</v>
          </cell>
          <cell r="C359" t="str">
            <v>1.规格：450×404×905/985mm；2.材质：优质不锈钢+轻型合金铝材料，主材规格：板材厚度≥1.0mm，主管材：φ32×1.0mm；3.结构：；3.1、不锈钢管+喷涂、二层台面、一抽、 两只摇盖污物桶、一只斜口挂篮、一只消毒瓶架。；3.2、台面温馨米黄+抽屉果绿；表面静电喷涂，；3.3、车体配有四只φ100mm防缠绕聚氨酯静音脚轮（其中两轮带刹），防卷发，抽屉安装静音伸缩自吸导轨；；3.4、车体底部四角安装有强力塑胶防撞角；</v>
          </cell>
        </row>
        <row r="360">
          <cell r="A360" t="str">
            <v>防压疮气垫</v>
          </cell>
          <cell r="B360">
            <v>357</v>
          </cell>
          <cell r="C360" t="str">
            <v>1、气泵主机要求：；1.1、流量：每分钟以≥8升的流量喷出空气，以支撑床垫&amp;人体重量。；1.2、具有压力调整功能，≥10段调整。；1.3、▲压力范围30-80mmHg超低压。（提供产品注册证附件（产品技术要求），并在相关参数处标注）；1.4、▲具有静态功能， 床管采用不交替的方式运作，透过较大的接触面积，可降地患者与床垫的接触压力。（提供产品注册证附件（产品技术要求），并在相关参数处标注）；1.5、具有波动交替功能，采用二管交替，交替充气时间≤9、6min。；1.6、主机防水，外壳对有害进液防护等级IP21。；1.7、▲具备压力过低警示灯，发生异常低压状况时，压力过低警示灯将会亮起。（提供产品注册证附件（产品技术要求），并在相关参数处标注）；1.8、主机为静音设计、 产品工作时间声音为≦40db，给使用者一个静音空间、达到舒适的睡眠、；1.9、主机具有可调式挂钩，可放置在床尾板处，并可调整其挂勾至最佳位置。；2、床垫技术要求：；2.1、尺寸：长≤200厘米，宽≤90，高≥12、5厘米。；2.2、独立式单管设计，方便拆卸、清洗、更换、维修，管数≥17根，单管大小≥5英寸,材质为Nylon/PU。；2.3、床管设计：头部三根管具有头枕功能，不交替充气，第4-11根单管具激光喷气孔,可快速有效针对患者部位达到辅助治疗效果。；2.4、采用拉链式床罩，有效隔绝外在脏污，防止渗液流入，保持床垫内部清洁卫生，易于拆卸清洗。；2.5、在床垫底部设有有固定床垫的拉带，将拉带绑在床板上以固定床垫。；2.6、具有快速接头，当移动床垫或断电时，将快速接头盖上可以让单管气囊保持充气状态一段时间。；2.7、床垫侧边有电源线收线带、 用于固定电源线，以防止电源线直接放在地上产生挤压或磨损。；2.8、床垫具有CPR泄气装置，紧急抢救时，可将床垫内空气快速排出。</v>
          </cell>
        </row>
        <row r="361">
          <cell r="A361" t="str">
            <v>药物振荡器</v>
          </cell>
          <cell r="B361">
            <v>358</v>
          </cell>
          <cell r="C361" t="str">
            <v>1、能够卡紧药瓶，避免甩出掉落；2、震荡频率匀速，快速溶解粉剂药物。</v>
          </cell>
        </row>
        <row r="362">
          <cell r="A362" t="str">
            <v>肠内营养泵</v>
          </cell>
          <cell r="B362">
            <v>359</v>
          </cell>
          <cell r="C362" t="str">
            <v>1、3.5英寸彩色触摸屏，所触及所得。；2、▲重量≤700g（含电池）（需提供证明材料）。；3、挤压方式：盘式蠕动挤压式，蠕动轮为可拆卸设计，便于清洁。；4、喂养速度范围：1-1200ml/h，喂养精度≤±5%。；5、冲洗速度：1-1200ml/h。；6、具有连续模式、间歇模式、时间模式3种模式可选，满足多种临床使用场景。；7、透明泵门设计，喂养过程全程可视。；8、▲防护等级：IP46，可流水下冲洗。（需提供证明材料）；9、支持手动排气及自动排气，排气速度：2000 ml/h。；10、▲可自动识别装载的耗材类型（单通道/双通道），智能易用。；11、KTO速度：1-30ml/h。；12、▲支持定时冲洗，双通道可自动切换。（需提供证明材料）；13、自带加温系统，且无需外接电源，有效减少病人腹泻。加温范围：30-42℃，可直接通过触摸屏调节温度,温度单位可选摄氏度℃或华氏度℉。；14、具有参数锁定功能，参数锁定开启后，需要输入密码解锁后才可更改喂养参数,防止关键参数被意外改写。；15、▲支持交流电源、直流电源和内置锂电池供电；电池续航时间≥25h；关机条件下，充电时间≤4h。；16、三 CPU 设计，双路实时监控喂养状态，防止喂养欠剂量或过剂量等喂养异常并及时报警。；17、▲具有药物库功能，支持定制药物库和喂养方案。（需提供证明材料）；18、屏幕亮度10级可调，支持户外模式及夜间模式。；19、气泡报警：支持 7级气泡报警等级。；20、阻塞报警：支持5级报警等级。；21、支持通过无线或有线联网，与输注中央站连接。；22、肠内营养泵支持查看操作日志和报警日志，可存储最多 50000 条日志记录。；23、肠内营养泵以声音、灯光、文字的方式产生报警和提示，屏幕显示报警内容。；24、报警信息：遗忘操作、泵门打开、喂养完成、加温器超温、加温器欠温、加温器未安装、无电池、无外部电源、电池电量低、电池耗尽，即将关机、待机结束、管路安装异常、管路下端阻塞、管路上端阻塞、管路有气泡、通讯中断、营养瓶空、冲洗瓶空、滚轮故障和喂养即将完成。；25、使用期限：10年（不含电池）。</v>
          </cell>
        </row>
        <row r="363">
          <cell r="A363" t="str">
            <v>冷藏冷冻冰箱-40°C</v>
          </cell>
          <cell r="B363">
            <v>360</v>
          </cell>
          <cell r="C363" t="str">
            <v>1、样式：立式。；2、容积：278L。；3、净重：110kg。；4、额定功率：280W。；5、耗电量：5.2kW、h/24h。；6、噪音值：50dB。；7、气候类型：SN/N。；8、制冷方式：直冷。；9、温度范围：-20℃～-40℃。</v>
          </cell>
        </row>
        <row r="364">
          <cell r="A364" t="str">
            <v>双温双箱冰柜</v>
          </cell>
          <cell r="B364">
            <v>361</v>
          </cell>
          <cell r="C364" t="str">
            <v>1、产品样式：立式。；2、冷藏室容积：198L。；3、冷冻室容积：102L。；4、总容积：300L。；5、额定功率：349W。；6、产品净重：100kg。；7、气候类型：SN/N。；8、制冷方式：冷藏室采用风冷设计；冷冻室采用直冷设计。；9、温度范围：冷藏室2℃～8℃；冷冻室-10℃～-25℃。；10、工作条件：环境温度10～32℃，电源220V/50Hz。</v>
          </cell>
        </row>
        <row r="365">
          <cell r="A365" t="str">
            <v>打粉机</v>
          </cell>
          <cell r="B365">
            <v>362</v>
          </cell>
          <cell r="C365" t="str">
            <v>1、粉碎细度:300目-2000目；2、额定功率:2500W；3、空载噪音:80dB；4、轴承温度:&lt;70°C；5、机器转速:25000转/分钟</v>
          </cell>
        </row>
        <row r="366">
          <cell r="A366" t="str">
            <v>捣药罐</v>
          </cell>
          <cell r="B366">
            <v>363</v>
          </cell>
          <cell r="C366" t="str">
            <v>1、内嵌式</v>
          </cell>
        </row>
        <row r="367">
          <cell r="A367" t="str">
            <v>消毒灯</v>
          </cell>
          <cell r="B367">
            <v>364</v>
          </cell>
          <cell r="C367" t="str">
            <v>具有紫外线消毒功能</v>
          </cell>
        </row>
        <row r="368">
          <cell r="A368" t="str">
            <v>手术托盘车</v>
          </cell>
          <cell r="B368">
            <v>365</v>
          </cell>
          <cell r="C368" t="str">
            <v>规格:  720×500×950~ 1250mm（托盘尺寸: 670×470×30mm）</v>
          </cell>
        </row>
        <row r="369">
          <cell r="A369" t="str">
            <v>治疗车（中）</v>
          </cell>
          <cell r="B369">
            <v>366</v>
          </cell>
          <cell r="C369" t="str">
            <v>1.规格：660×450×1060mm；2.材质：SUS304不锈钢，4根立柱￠25×1.0mm圆管；三层凹台面厚1.0mm；；3.结构：；3.1.一抽盘；并排双抽；左侧两只、右侧一只塑料污物桶；抽屉湖绿色（喷塑）；；3.2.配四只￠100万向静音轮，带防撞圈，前两轮带刹。抽屉面喷塑湖绿色。</v>
          </cell>
        </row>
        <row r="370">
          <cell r="A370" t="str">
            <v>肾组织穿刺活检包</v>
          </cell>
          <cell r="B370">
            <v>367</v>
          </cell>
          <cell r="C370" t="str">
            <v>1、在B超或X线监视下，经皮穿刺进行实质脏器或肿瘤的细胞学活检或其他软组织活检；2、活检针针管、针芯采用304不锈钢针制成，针管采用超薄壁设计，取样量丰富，同时降低对患者损伤;；3、取样槽长18mm/19mm，确保样品量满足临床诊断需求；；4、弹簧激发装置，发射速度快，确保获取完美组织；；5、可匹配同轴活检针进行多次取样，为临床提供多种选择。；6、▲底部和侧部双触发开关，操作简单，满足不同临床操作需求；</v>
          </cell>
        </row>
        <row r="371">
          <cell r="A371" t="str">
            <v>铅衣</v>
          </cell>
          <cell r="B371">
            <v>368</v>
          </cell>
          <cell r="C371" t="str">
            <v>1、功能：用于身体射线防护；2、铅当量：前面≥0.50mmPb、后面≥0.25mmPb；3、材质：无铅射线防护材料  ；4、S/M/L/XL多个尺码可选择，能满足不同身材需求；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维修期间提供同尺码品质的备用衣。；10、▲提供材料耐屈挠破坏性、热空气老化、耐臭氧检测报告</v>
          </cell>
        </row>
        <row r="372">
          <cell r="A372" t="str">
            <v>铅帽子</v>
          </cell>
          <cell r="B372">
            <v>369</v>
          </cell>
          <cell r="C372" t="str">
            <v>1、功能：用于成人头部射线防护；2、铅当量：≥ 0.5mmpb；3、▲材质：无铅射线防护材料；4、▲面料抑菌率:金黄色葡萄球菌≥96.56%，大肠杆菌≥93、26%，白色念珠菌≥80.00%（提供检测报告）。；5、▲面料防水性能：防水性能(级)4级具有很好的抗沾湿性能。；拒油性(级)≥5级:具有较好的拒油性能。；静水压(kPa)5级:具有优异的抗静水压性能（提供检测报告）；6、▲120KV管电压下，屏蔽效能≧97.5%（提供权威部门出具的检测报告）。；7、▲无铅无毒检测报告，符合欧盟ROHS指令2011/65/EU附录Ⅱ的修正指令（EU）2015/863的限值要求（提供检测报告）；8、维保服务：卡扣、魔术贴等配件终身保修；；9、▲提供材料耐屈挠破坏性、热空气老化、耐臭氧检测报告</v>
          </cell>
        </row>
        <row r="373">
          <cell r="A373" t="str">
            <v>铅眼镜</v>
          </cell>
          <cell r="B373">
            <v>370</v>
          </cell>
          <cell r="C373" t="str">
            <v>1、功能：用于眼部射线防护；2、铅当量：正面≥0.50mmPb、侧边≥0.50mmPb；3、材质：高铅玻璃，镜面清晰度高，透光性好，无杂质，无气泡，边框采用TR材质，纯铜可调节鼻架，软橡胶鼻托，可根据需要调节舒适度；4、配镜腿绑绳</v>
          </cell>
        </row>
        <row r="374">
          <cell r="A374" t="str">
            <v>铅围裙</v>
          </cell>
          <cell r="B374">
            <v>371</v>
          </cell>
          <cell r="C374" t="str">
            <v>1、功能：用于身体射线防护；2、尺寸：宽≥40cm*长≥45cm；3、铅当量：前面≥0.50mmPb；4、▲材质：无铅射线防护材料  ；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10、▲提供材料耐屈挠破坏性、热空气老化、耐臭氧检测报告</v>
          </cell>
        </row>
        <row r="375">
          <cell r="A375" t="str">
            <v>铅围脖</v>
          </cell>
          <cell r="B375">
            <v>372</v>
          </cell>
          <cell r="C375" t="str">
            <v>1、功能：用于成人甲状腺射线防护；2、铅当量：≥ 0.5mmpb；3、▲材质：无铅射线防护材料；4、▲面料抑菌率:金黄色葡萄球菌≥96.56%，大肠杆菌≥93.26%，白色念珠菌≥80.00%（提供检测报告）。；5、▲面料防水性能：防水性能(级)4级具有很好的抗沾湿性能。；拒油性(级)≥5级:具有较好的拒油性能。；静水压(kPa)5级:具有优异的抗静水压性能（提供检测报告）；6、▲120KV管电压下，屏蔽效能≧97.5%（提供权威部门出具的检测报告）。；7、▲无铅无毒检测报告，符合欧盟ROHS指令2011/65/EU附录Ⅱ的修正指令（EU）2015/863的限值要求（提供检测报告）；8、维保服务：卡扣、魔术贴等配件终身保修；；9、▲提供材料耐屈挠破坏性、热空气老化、耐臭氧检测报告</v>
          </cell>
        </row>
        <row r="376">
          <cell r="A376" t="str">
            <v>铅毯</v>
          </cell>
          <cell r="B376">
            <v>373</v>
          </cell>
          <cell r="C376" t="str">
            <v>1、功能：用于身体射线防护；2、尺寸：可选；3、铅当量：≥0.50mmPb；4、▲材质：无铅射线防护材料  ；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10、▲提供材料耐屈挠破坏性、热空气老化、耐臭氧检测报告</v>
          </cell>
        </row>
        <row r="377">
          <cell r="A377" t="str">
            <v>恒温箱</v>
          </cell>
          <cell r="B377">
            <v>374</v>
          </cell>
          <cell r="C377" t="str">
            <v>1、产品结构为立式箱体。主体分为四部分：电气控制系统，制冷系统、加热系统、显示系统。；2、箱门内侧门胆采用凹凸型结构设计，增加了箱门的保温性能，门上装有大视野三层钢化玻璃观察窗，便于随时观察箱体内物品。；3、门与箱体密闭处采用耐高温、抗老化性好的纳米材料门封条，有效的防止热量损失,并可以延长加热元件寿命,有效保证工作室的密封性。；4、箱体内部采用密度聚氨酯整体发泡，保温层厚度合理设计，使设备在高温运行时热量不外传，保温效果好。；5、适合高温高湿地区，外门防凝露技术的应用，85%湿度无凝露。；6、微电脑程序控制温度，LCD数码显示、无须按键输入，屏幕直接触摸选项，可随意设定所需温度，数字式显示，读数极为方便，控温精度高。；7、完善的报警系统，可实现高低温报警系统、断电报警、传感器故障报警、电池电量低报警、温度报警，保证安全运行防止发生意外。；8、采用新型风道设计和循环系统设计，气流方向更加科学合理，使工作室内温度均匀恒温无死角。采用高性能电机及风叶，具有空气对流微风装置，内腔空气可以更新循环。制冷系统与制热系统匹配合理，降温或加热速度快，设定的温度在短时间里，即可达到设置温度要求。；9、采用压缩机，运转平衡，噪音低，使用寿命长。；10、此产品可做嵌入式恒温加热设备，可将产品直接嵌入在壁橱或墙壁中，不占用多余空间。；11、箱体外壳均采用上等A3钢板数控机床加工成型,外壳表面进行防静电防腐化喷塑处理,增加了外观质感和洁净度。；12、箱体采用双重安全锁设计，可实现双人双管，保证物品安全。；13、机器底部采用高品质可固定式PU活动万向轮。</v>
          </cell>
        </row>
        <row r="378">
          <cell r="A378" t="str">
            <v>轮椅</v>
          </cell>
          <cell r="B378">
            <v>375</v>
          </cell>
          <cell r="C378" t="str">
            <v>1、车架：车架为钢质材料，可折叠结构，安全性能好，表面喷塑处理，美观耐用。；2、座靠垫：座椅及靠背为软座、软靠背, 材质为牛津尼龙布，缝边牢固整齐，无褶皱、跳线和破损等缺陷。；3、前轮：前轮采用环保型无污染前轮，配置为高强度工程塑料轮毂、免充气实心轮胎、钢质前叉。；4、后轮：钢圈免充气轮。；5、 脚踏板：三档可调塑料踏板。；6、扶手：固定长扶手，配优质皮革扶手垫、ABS塑料侧板。；7、手轮：选用ABS塑料四孔手轮</v>
          </cell>
        </row>
        <row r="379">
          <cell r="A379" t="str">
            <v>不锈钢方盘</v>
          </cell>
          <cell r="B379">
            <v>376</v>
          </cell>
          <cell r="C379" t="str">
            <v>1.规格：260×200×30mm最大外形尺寸：270×210×31mm。；2.类型：不锈钢医用器具、器皿系列；3.材质：SUS304不锈钢，钢板厚度：0.7mm</v>
          </cell>
        </row>
        <row r="380">
          <cell r="A380" t="str">
            <v>移动输液架</v>
          </cell>
          <cell r="B380">
            <v>377</v>
          </cell>
          <cell r="C380" t="str">
            <v>1、规格：￠500×1500~2100mm；2、▲材质：优质SUS304不锈钢；立柱采用￠25×1.0mm圆管，伸缩杆采用￠19×1.0mm圆管；底架采用38×25×1.0mm扁管；；结构与配置：；3、伸缩杆配锁紧旋钮（ABS），高度调节范围1500~2100mm；；4、▲配四个挂钩；；5、配五只￠50万向静音脚轮。</v>
          </cell>
        </row>
        <row r="381">
          <cell r="A381" t="str">
            <v>喉镜</v>
          </cell>
          <cell r="B381">
            <v>378</v>
          </cell>
          <cell r="C381" t="str">
            <v>1、3.5英寸触摸屏，更好的使用体验；；2、显示器转动角度：前后转动最大角度140°±10°，左右转动最大角度270°±10°；；3、空间分辨率：≥6.5 lp/mm（线对/毫米）；；4、色彩还原能力：≥4级(即4分)；；5、景深：10-80mm；；6、视场角：≥60°；；7、视向角：0°±10°；；8、光照强度：≥600lx；；9、光源色温：≥5000K；；10、手柄插入部：圆弧半径：75mm±5%，误差：±5%；；11、支持自动白平衡调节，显示屏亮度可调，LED亮度可调，满足不同环境下使用；；12、▲喉镜主机可适配5种型号窥视片，满足不同人群和张口度需求；；13、支持即时防雾；；14、▲摄像头像素：≥960*640pixel；；15、人体工程学手柄设计，握持舒适；；16、具有拍照、录像功能，及其浏览回放功能，存储容量8G；；17、全机身防尘防水等级：IP66（尘密，防强烈喷水）；；18、▲锂电池续航时间：使用充满电的新电池开机后的工作时间不低于4小时；19、智能待机设计，延长设备的工作时间。；20、锂电池充满电时间：关机条件下充电不大于4小时；21、外形尺寸：191（H）×92（W）×112(D)mm；22、重量：≤0.25kg(含电池)</v>
          </cell>
        </row>
        <row r="382">
          <cell r="A382" t="str">
            <v>转运床（不锈钢）</v>
          </cell>
          <cell r="B382">
            <v>379</v>
          </cell>
          <cell r="C382" t="str">
            <v>规格：1870×640×750mm（担架面尺寸：1800×540mm）；▲材质：SUS304不锈钢；板条板厚0.9mm；结构：；1、 担架车四立柱φ38×1.2mm圆管;活动担架φ25×1.0mm圆管;护栏φ19×1.0mm圆管。；2、▲ 配活动担架，担架为板条式，担架面上配人革软垫；；3、 配杂物架1个、输液杆1个和翻转护栏1付；；4、 四只φ125mm防缠绕聚氨酯静音脚轮(其中两只带刹)。</v>
          </cell>
        </row>
        <row r="383">
          <cell r="A383" t="str">
            <v>悬挂式吸痰器</v>
          </cell>
          <cell r="B383">
            <v>380</v>
          </cell>
          <cell r="C383" t="str">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 极限负压值：≥0.08MPa (600mmHg)；7、 负压调节范围：0.02MPa(150mmHg)～极限负压值；8、 抽气速率：≥20 L/min；9、噪声：≤65 dB(A)；10、贮液瓶：1000mL（PC塑料）；11、电源：AC 100V～240V，50/60Hz；DC 12V；12、输入功率：110VA；13、车用点烟器插头在病人转运过程中使用可直接接在救护车等交通工具的点烟器（DC12V）上。</v>
          </cell>
        </row>
        <row r="384">
          <cell r="A384" t="str">
            <v>污物车</v>
          </cell>
          <cell r="B384">
            <v>381</v>
          </cell>
          <cell r="C384" t="str">
            <v>规格： 938×560×854mm；▲材质：SUS304不锈钢；；结构与配置：；主管采用￠25×1.0mm圆管；四只￠100万向静音脚轮，带4-防撞圈，防卷发，含两轮带刹；；▲配方形双污物袋（防雨布，分蓝色、黄色），脚踏式开启翻盖。</v>
          </cell>
        </row>
        <row r="385">
          <cell r="A385" t="str">
            <v>一体式雾化机（含凳子）</v>
          </cell>
          <cell r="B385">
            <v>382</v>
          </cell>
          <cell r="C385" t="str">
            <v>1、电源电压：a、c、220V±22V，50Hz±1Hz；2、输出气压压力为60kPa～130kPa；3、输出空气流量（自由流量）：≥10L/min；4、额度输入功率：≤300VA；5、噪音：≤65dBA；6、最大雾化量：≥0.20ml/min；7、一次最大装药量：≤8ml；8、按防电击类型分类：Ⅱ类；9、 按防电击程度分类：B型；10、运行方式为间歇运行（手动控制）；11、雾化残留量≤0.5mL  ；12、外形尺寸：305mm×195mm×105mm</v>
          </cell>
        </row>
        <row r="386">
          <cell r="A386" t="str">
            <v>病人平车</v>
          </cell>
          <cell r="B386">
            <v>383</v>
          </cell>
          <cell r="C386" t="str">
            <v>1、尺寸规格：1910×640×580～870mm；2、背部升降采用阻尼器做支撑力源，升降操作简易方便；；3、▲车身材料为碳钢喷塑。；4、配氧气瓶架，方便转移过程中输氧；；5、床垫：厚度60mm，内置高密度海绵，防水透气，耐磨；；6、▲车面分体设计，背部可升降角度：≥0-85°；整车升降范围≥580～870mm；；7、车面及护栏均采用接受进口原PP材料，一次成型，无缝隙，易清洁；；8、转运定向中心第5轮设置，具导向功能。一人操作，轻松转移；；9、▲≥Ф150优质中控制动轮；一脚制动，四轮刹车；轮面采用聚氨脂材料，静音耐磨，永不生锈；承载能力：静载荷(均布) 250Kg ，安全工作载荷 135Kg；10、下隐藏式安全护栏，气弹簧辅助自动下降，不占空间。；11、单体两个点滴架插座，配不锈钢双段式点滴架。；12、摇把手内置金属器件，不易折断。</v>
          </cell>
        </row>
        <row r="387">
          <cell r="A387" t="str">
            <v>急救箱</v>
          </cell>
          <cell r="B387">
            <v>384</v>
          </cell>
          <cell r="C387" t="str">
            <v>1.外观尺寸:48x27x25cm；作用:可在 120急救车上、医院急诊室、消防系统、野外急救等参数介绍:；该箱体采用进口 PVC 材质，耐摔，耐压，内部采用白色ABS 托盘，用手推开可分为上中下三层，每层结构和布局都相当合理，可分类放置多种器械和药品。同时该箱设计有方便的提手，卡扣式锁扣，及上锁孔位。整套设计合理，小巧轻便，美观大方。是医疗人员必不可少的急救设备。；2、作用:可在 120急救车上、医院急诊室、消防系统、野外急救；3、采用进口 PVC 材质，耐摔，耐压，内部采用白色ABS 托盘，用手推开可分为上中下三层，每层结构和布局都相当合理，可分类放置多种器械和药品。同时设计提手，卡扣式锁扣，及上锁孔位</v>
          </cell>
        </row>
        <row r="388">
          <cell r="A388" t="str">
            <v>电动吸引器</v>
          </cell>
          <cell r="B388">
            <v>385</v>
          </cell>
          <cell r="C388" t="str">
            <v>1、极限负压值:≥0.09MPa(680mmHg)；2、抽气速率:&gt;32L/Min；3、贮液瓶:2500mLx2；4、负压调节范围:0.02Mpa~极限负压值；5、噪声：≤60áB (A)；6、电源:AC220V 50Hz；7、输入功率:150VA</v>
          </cell>
        </row>
        <row r="389">
          <cell r="A389" t="str">
            <v>电子血压计</v>
          </cell>
          <cell r="B389">
            <v>386</v>
          </cell>
          <cell r="C389" t="str">
            <v>1、 显示方式：LCD 数字显示；2、 测量方法：示波测定法；3、 测量范围：压力：0 mmHg～300mmHg (0 kPa～40kPa)；脉率：40～200 次/分；4、 精度：压力：±3mmHg(±0、4kPa)以内；脉率：读数的±5%以内；5、 运行模式分类：连续运行；6、 电气安全分类：II 类设备，BF 型应用部分</v>
          </cell>
        </row>
        <row r="390">
          <cell r="A390" t="str">
            <v>电子秤</v>
          </cell>
          <cell r="B390">
            <v>387</v>
          </cell>
          <cell r="C390" t="str">
            <v>1、最大称量：3000g；2、最小分度值：0.1g。；3、交流电压：9V500mA；4、直流电压：3.7V</v>
          </cell>
        </row>
        <row r="391">
          <cell r="A391" t="str">
            <v>器械撑开器</v>
          </cell>
          <cell r="B391">
            <v>388</v>
          </cell>
          <cell r="C391" t="str">
            <v>用于清洗多关节骨科器械咬合处及关节处同时保持张开状态，表面有硅胶保护层，可以保证在固定器械时防滑及缓冲，有多种规格可以选泽。</v>
          </cell>
        </row>
        <row r="392">
          <cell r="A392" t="str">
            <v>硅胶保护垫</v>
          </cell>
          <cell r="B392">
            <v>389</v>
          </cell>
          <cell r="C392" t="str">
            <v>用于清洗过程中保护器械，防止精密贵重器械因水流压力掉落，属于加重防护网，网格设计，医用硅胶材料制成，可以耐受134℃高温</v>
          </cell>
        </row>
        <row r="393">
          <cell r="A393" t="str">
            <v>伸缩清洗架</v>
          </cell>
          <cell r="B393">
            <v>390</v>
          </cell>
          <cell r="C393" t="str">
            <v>1、316不锈钢材质；2、伸缩设计适用于各种类型器械清洗篮筐（伸缩长度不低于22cm）；3、伸缩流畅便于操作，易于手术器械清点；4、机械清洗时手术器械水流接触，促进全面清洗，符合清洗规范，；5、对于器械保湿预处理效果好；6、规格尺寸：长宽高：24cm*8cm*3cm 伸缩长度：21cm；7、用于复用器械快速分类，复用器械清洗装载、复用器械质量检查</v>
          </cell>
        </row>
        <row r="394">
          <cell r="A394" t="str">
            <v>器械包存储防滑垫（灭菌）</v>
          </cell>
          <cell r="B394">
            <v>391</v>
          </cell>
          <cell r="C394" t="str">
            <v>1、可直接进灭菌器，可耐受温度在-40℃到230℃之间；；2、可以实现无接触存取包功能；3、厚度小于等于4MM；4、医用级别；5、可以结合科室需求配置尺寸</v>
          </cell>
        </row>
        <row r="395">
          <cell r="A395" t="str">
            <v>包装台保护垫（包装）</v>
          </cell>
          <cell r="B395">
            <v>392</v>
          </cell>
          <cell r="C395" t="str">
            <v>1、用于包装环节保护器械，；2、▲硅胶材质，；3、静音设计，；4、2MM硅胶厚度，；5、多种颜色可选</v>
          </cell>
        </row>
        <row r="396">
          <cell r="A396" t="str">
            <v>封口机工作车</v>
          </cell>
          <cell r="B396">
            <v>393</v>
          </cell>
          <cell r="C396" t="str">
            <v>1、304不锈钢制作，标配无菌物品篮筐、纸带切割器、存纸架。；2、设有标准电源插座，方便连接配套设备，底部带可锁止脚轮，室内可任意移动。</v>
          </cell>
        </row>
        <row r="397">
          <cell r="A397" t="str">
            <v>灭菌盒</v>
          </cell>
          <cell r="B397">
            <v>394</v>
          </cell>
          <cell r="C397" t="str">
            <v>1、临床科室配置器械使用。材质要求：盒盖及盒体均为铝制，反复清洗消毒不会发生断裂现象。；2、▲无菌过滤系统：采用PTFE材质的滤膜型无菌过滤方式，外部无需再加包布或无纺布，复用滤膜使用次数≥1000次，另外须具有一次性滤膜供选择，用于应急使用。；3、盒体设计：底部无穿孔设计；4、搬运把手要求：自停式设计，把手可旋转角度：85度≤角度≤95度；5、 盒盖与盒体锁扣设计要求：一体化弹簧锁扣，可在任一角度停滞，最大旋转角度≥180°；6、灭菌方式：高温高压蒸汽灭菌；7、无菌存放有效期要求：≥半年(需提供中国疾病预防控制中心的论证证明)。；8、规格要求：须提供不少于三种规格（包括：1/2规格、 3/4规格、1/1规格）的灭菌盒，对应每种规格灭菌盒须提供不少于四种高度选择，可以根据使用者需求调整。；9、视觉颜色标识：盒盖和侧边铝制铭牌分别须提供不少于四种颜色可选，方便医院根据不同科室及不同术式作区分识别。；10、配件管理系统：可提供10种以上规格的硅胶支架选择，用于固定器械，在搬运中防止滑动。；11、装载篮筐要求: 整体不锈钢板冲孔工艺（非编织工艺），平行把手设计，可码放。</v>
          </cell>
        </row>
        <row r="398">
          <cell r="A398" t="str">
            <v>器械消毒支架</v>
          </cell>
          <cell r="B398">
            <v>395</v>
          </cell>
          <cell r="C398" t="str">
            <v>不锈钢，抗腐蚀，耐高温，用于器械消毒时分隔，有多种型号、尺寸可选</v>
          </cell>
        </row>
        <row r="399">
          <cell r="A399" t="str">
            <v>器械整理三角架</v>
          </cell>
          <cell r="B399">
            <v>396</v>
          </cell>
          <cell r="C399" t="str">
            <v>不锈钢，抗腐蚀，耐高温，用于器械分隔，有多种型号、尺寸可选</v>
          </cell>
        </row>
        <row r="400">
          <cell r="A400" t="str">
            <v>器械分隔网栅</v>
          </cell>
          <cell r="B400">
            <v>397</v>
          </cell>
          <cell r="C400" t="str">
            <v>不锈钢，抗腐蚀，耐高温，用于器械分隔，有多种型号、尺寸可选</v>
          </cell>
        </row>
        <row r="401">
          <cell r="A401" t="str">
            <v>清洗篮筐</v>
          </cell>
          <cell r="B401">
            <v>398</v>
          </cell>
          <cell r="C401" t="str">
            <v>多种尺寸及规格可选，采用高品质不锈钢制作而成，耐腐蚀，去毛刺处理，适用于多种温度清洗、消毒处理模式</v>
          </cell>
        </row>
        <row r="402">
          <cell r="A402" t="str">
            <v>密蚊网筐</v>
          </cell>
          <cell r="B402">
            <v>399</v>
          </cell>
          <cell r="C402" t="str">
            <v>多种尺寸及规格可选，采用高品质不锈钢制作而成，耐腐蚀，去毛刺处理，适用于多种温度清洗、消毒处理模式</v>
          </cell>
        </row>
        <row r="403">
          <cell r="A403" t="str">
            <v>器械保护套</v>
          </cell>
          <cell r="B403">
            <v>400</v>
          </cell>
          <cell r="C403" t="str">
            <v>舌钳、开口器、器械尖端保护套多种款式可选择，可耐134℃高温。</v>
          </cell>
        </row>
        <row r="404">
          <cell r="A404" t="str">
            <v>精密器械蓝筐</v>
          </cell>
          <cell r="B404">
            <v>401</v>
          </cell>
          <cell r="C404" t="str">
            <v>1、用于装载待清洗精密器械，；2、高品质医用不锈钢材质制作，；3、多种尺寸款式可选。</v>
          </cell>
        </row>
        <row r="405">
          <cell r="A405" t="str">
            <v>双头洗眼器</v>
          </cell>
          <cell r="B405">
            <v>402</v>
          </cell>
          <cell r="C405" t="str">
            <v>洗眼设备及连接管</v>
          </cell>
        </row>
        <row r="406">
          <cell r="A406" t="str">
            <v>硅胶垫</v>
          </cell>
          <cell r="B406">
            <v>403</v>
          </cell>
          <cell r="C406" t="str">
            <v>1、用于清洗过程中保护器械；2、防止精密贵重器械因水流压力掉落，属于加重防护网，网格设计；3、医用硅胶材料制成，可以耐受134℃高温</v>
          </cell>
        </row>
        <row r="407">
          <cell r="A407" t="str">
            <v>器械保护套</v>
          </cell>
          <cell r="B407">
            <v>404</v>
          </cell>
          <cell r="C407" t="str">
            <v>多种形状、多种尺寸，多种颜色可选 ，高品质TPE乙烯材料，无乳胶成分，灭菌后不粘器械，表面有孔洞，不影响灭菌效果，能够耐受134度灭菌，环氧乙烷灭菌。</v>
          </cell>
        </row>
        <row r="408">
          <cell r="A408" t="str">
            <v>U形架子</v>
          </cell>
          <cell r="B408">
            <v>405</v>
          </cell>
          <cell r="C408" t="str">
            <v>串器械，多种尺寸，不锈钢材质，耐高温</v>
          </cell>
        </row>
        <row r="409">
          <cell r="A409" t="str">
            <v>带RFID外包装标签</v>
          </cell>
          <cell r="B409">
            <v>406</v>
          </cell>
          <cell r="C409" t="str">
            <v>1、用于每件器械包装，可实现器械在同院区不同流线流动或不同院期流转时的追踪；2、能在反复腐蚀性环境下稳定工作，可经受高温，</v>
          </cell>
        </row>
        <row r="410">
          <cell r="A410" t="str">
            <v>带RFID包标签（托盘标签）</v>
          </cell>
          <cell r="B410">
            <v>407</v>
          </cell>
          <cell r="C410" t="str">
            <v>1、用于多院区、或同院区不同流线作业包的追踪管理，；2、能在长期腐蚀高温环境下稳定工作。</v>
          </cell>
        </row>
        <row r="411">
          <cell r="A411" t="str">
            <v>器械配套扫码装置（超高频RFID扫描装置）</v>
          </cell>
          <cell r="B411">
            <v>408</v>
          </cell>
          <cell r="C411" t="str">
            <v>1、用于对消毒供应中心回收、包装、灭菌胡器械进行识别，实现整体回收、包装及灭菌的辅助功能，提高工作效率。</v>
          </cell>
        </row>
        <row r="412">
          <cell r="A412" t="str">
            <v>精密网筐</v>
          </cell>
          <cell r="B412">
            <v>409</v>
          </cell>
          <cell r="C412" t="str">
            <v>多种尺寸及规格可选，采用高品质不锈钢制作而成，</v>
          </cell>
        </row>
        <row r="413">
          <cell r="C413" t="str">
            <v>耐腐蚀，去毛刺处理，适用于多种温度清洗、消毒处理模式</v>
          </cell>
        </row>
        <row r="414">
          <cell r="A414" t="str">
            <v>小号带盖精密消毒器械框</v>
          </cell>
          <cell r="B414">
            <v>410</v>
          </cell>
          <cell r="C414" t="str">
            <v>多种尺寸及规格可选，采用高品质不锈钢制作而成，耐腐蚀，去毛刺处理，适用于多种温度清洗、消毒处理模式，</v>
          </cell>
        </row>
        <row r="415">
          <cell r="A415" t="str">
            <v>双侧精密器械盒</v>
          </cell>
          <cell r="B415">
            <v>411</v>
          </cell>
          <cell r="C415" t="str">
            <v>多种尺寸及规格可选，采用高品质不锈钢制作而成，耐腐蚀，去毛刺处理，适用于多种温度清洗、消毒处理模式</v>
          </cell>
        </row>
        <row r="416">
          <cell r="A416" t="str">
            <v>重复性使用人工急救呼吸球</v>
          </cell>
          <cell r="B416">
            <v>412</v>
          </cell>
          <cell r="C416" t="str">
            <v>1、球体材质使用液态纯硅胶，100%不含乳胶；2、产品可完全拆卸进行134℃高温高压消毒，符合感控要求；3、▲球体为专利双层设计，内置压力泄压孔，保证病人安全；4、单向阀门旋转设计，呼吸球可任意位置摆放，方便医生不同体位操作；5、特有的扶手带设计，可辅助握球避免给气时脱落，符合亚洲小手型；6、▲带名字标识牌，用于临床区分归科室或者病区；7、可选配压力计和PEEP阀</v>
          </cell>
        </row>
        <row r="417">
          <cell r="A417" t="str">
            <v>喂奶护理车</v>
          </cell>
          <cell r="B417">
            <v>413</v>
          </cell>
          <cell r="C417" t="str">
            <v>规格：；450×404×905/985mm；材质：；优质不锈钢+轻型合金铝材料，主材规格：板材厚度≥1.0mm，主管材：φ32×1.0mm；结构：；1、不锈钢管+喷涂、三层台面、一抽、 两只摇盖污物桶、一只斜口挂篮、一只消毒瓶架。；2、台面温馨米黄+抽屉果绿；表面静电喷涂，颜色于与病房环境和谐一致。；3、车体配有四只φ100mm防缠绕聚氨酯静音脚轮（其中两轮带刹），防卷发，抽屉安装静音伸缩自吸导轨；；4、车体底部四角安装有强力塑胶防撞角；</v>
          </cell>
        </row>
        <row r="418">
          <cell r="A418" t="str">
            <v>置管操作护理车</v>
          </cell>
          <cell r="B418">
            <v>414</v>
          </cell>
          <cell r="C418" t="str">
            <v>1.规格：810×480×800mm   台面尺寸：660×420mm；2.材质：彩色人造玛瑙石台面、碳钢喷塑，主板厚：1.0mm；3.结构：；3.1、五大抽屉，内配2只48格ABS药盘。；3.2、两侧配塑料污物桶，塑料篮筐各一只。；3.3、四只φ100mm防缠绕聚氨酯静音脚轮（其中两轮带刹），防卷发。抽屉安装静音伸缩自吸导轨。；3.4、车体底部四角安装有强力塑胶防撞角；</v>
          </cell>
        </row>
        <row r="419">
          <cell r="A419" t="str">
            <v>移动电源</v>
          </cell>
          <cell r="B419">
            <v>415</v>
          </cell>
          <cell r="C419" t="str">
            <v>1、直流启动功能；2、定时开关机的功能；3、远程监控功能；4、充电功能；5、自动重启功能；6、ECO节能模式功能</v>
          </cell>
        </row>
        <row r="420">
          <cell r="A420" t="str">
            <v>流体体位垫</v>
          </cell>
          <cell r="B420">
            <v>416</v>
          </cell>
          <cell r="C420" t="str">
            <v>1、流体体位垫的聚氨酯背衬；2、外层额外覆盖一层防止剪切力的透明聚氨酯薄膜。　</v>
          </cell>
        </row>
        <row r="421">
          <cell r="A421" t="str">
            <v>氧浓度测定仪</v>
          </cell>
          <cell r="B421">
            <v>417</v>
          </cell>
          <cell r="C421" t="str">
            <v>1、▲测量范围、0-100%氧气浓度；2、测量精度、±2%；3、分辨率 0.1%；4、▲显示屏 1.8inch,26万色点陈液晶；5、工作温度、5-40℃；6、报警系统、二级声光报警；7、数据接口、USB；8、工作时间、24小时以上连续操作</v>
          </cell>
        </row>
        <row r="422">
          <cell r="A422" t="str">
            <v>麻醉车</v>
          </cell>
          <cell r="B422">
            <v>418</v>
          </cell>
          <cell r="C422" t="str">
            <v>规格：650*480*950mm；1、▲JEMP流水线产品主要由•铝•钢•ABS工程塑料结构组成；铝合金三角柱四柱承重；；2、车体上部：台面大型模具包括ABS护栏一次成型台面,缓坡设计易清洁；物品不易滑落，台面凹陷使用尺寸：610*430*10mm,台面上配透明软玻璃，扶手护栏两用一体化设计，护栏高度45-65mm，左右后随意推行；；3、车体左侧：嵌入式可伸缩吊片设计副工作台、侧挂式置器盒；可拆卸式大置物盒；；4、车体右侧： 旋转式3升圆形锐器盒，翻盖分色垃圾桶175*175*280MM，双色用于垃圾分类（黄色医疗废弃物为损伤性垃圾， 绿色生活垃圾为感染性垃圾）；5、车体背后：可升降双排十联置器盒；；6、车体正面：中控锁可旋式，配置有五层大小抽屉、三折轻声导轨，第一二层小抽面80mm，内空：470*375*68mm，两中抽面120mm，内空：470*375*110mm，一深抽面240mm，内空：470*375*220mm，抽屉内 3*3分隔片，可自由分隔，抽屉镀锌拉手，加厚设计手感更加踏实；左侧防盗式封口插槽标识牌尺寸：75*47mm、；7、车体底部：四只4寸豪华万向插入式轻声轮，其中两只带刹车功能；</v>
          </cell>
        </row>
        <row r="423">
          <cell r="A423" t="str">
            <v>单通道移液器</v>
          </cell>
          <cell r="B423">
            <v>419</v>
          </cell>
          <cell r="C423" t="str">
            <v>可调单道移液器的量程涵盖：0、1-2、5ul, 0、5-10ul,2-20ul, 10-100ul, 20-200ul, 100-1000ul, 0、25-2、5 mL，0、5-5ml, 1-10ml；；1、▲采用Perfect Piston™系统的高科技材质，重量轻（仅约80g），操作力小，坚固耐用，耐高温抗腐蚀；2、▲可整支高温高压灭菌和紫外线灭菌，操作更安全；3、人体工程学设计，显著减少手、手臂和肩膀用力，避免手部重复性劳损（RSI）；4、下半支可徒手拆卸，便于清洁保养；5、伸缩式弹性吸嘴设计，确保吸头装配的气密性和移液均一性；6、四位数字放大体积显示，可精准设置移液体积；7、体积视窗位置合理（在前面），便于移液观察，可单手设定体积及操作；8、独有密度调节窗口，适用于不同密度的液体 ，通用性更广泛  ；9、RFID 数据芯片读取功能，可读取数据进行追踪；10、标配保养校准工具；11、多道移液器具备可拆卸的单独通道设计，确保移液精准性，节省维修成本</v>
          </cell>
        </row>
        <row r="424">
          <cell r="A424" t="str">
            <v>医用冷藏箱</v>
          </cell>
          <cell r="B424">
            <v>420</v>
          </cell>
          <cell r="C424" t="str">
            <v>1、样式：立式。；2、容积：312L。；3、净重：86kg。；4、额定功率：257W。；5、气候类型：SN/N。；6、制冷方式：风冷。；7、箱内温度：2～8℃。</v>
          </cell>
        </row>
        <row r="425">
          <cell r="A425" t="str">
            <v>低速离心机</v>
          </cell>
          <cell r="B425">
            <v>421</v>
          </cell>
          <cell r="C425" t="str">
            <v>1、▲最高转速≥5000r/min，转速精度≤±30r/min；；2、最大相对离心力≥4030×g；；3、最大容量：≥16×15ml；4、定时范围：1min～99min；；5、具有点动功能，可快速完成分离；；6、加/减速：9档加速曲线、10档减速曲线，两级阻尼减震、防止样品二次悬沉，使离心效果达到最佳；；7、▲ 触摸面板、液晶屏幕显示，可自动计算离心力RCF值，可存储不少于50个用户自定义转子，具有点动功能，可快速完成分离</v>
          </cell>
        </row>
        <row r="426">
          <cell r="A426" t="str">
            <v>恒温振荡水浴箱</v>
          </cell>
          <cell r="B426">
            <v>422</v>
          </cell>
          <cell r="C426" t="str">
            <v>1、工作温度范围/℃：室温+5~95；2、温度稳定性/℃：±0.2；3、显示分辨率/℃：0.1；4、加热功率/W：2000；5、振荡范围/rpm：20~200；6、开口尺寸/浸没深度/cm：50x20/18；7、充液体积/L：8-20</v>
          </cell>
        </row>
        <row r="427">
          <cell r="A427" t="str">
            <v>双目显微镜</v>
          </cell>
          <cell r="B427">
            <v>423</v>
          </cell>
          <cell r="C427" t="str">
            <v>1、三目镜筒：倾斜45 °，可旋转360 °，瞳距55mm-75mm，视度±5°；                ；2、▲广角目镜：WF10X/18mm，WF16X；3、▲消色差物镜：4X 、10X 、40X(S)、100X( S、Oil)             ；4、总放大倍数：40X-1600X  ；5、▲载物台：可卸式切片夹，尺寸142mm * 132mm，移动范围77mm*55mm，右手载物台移动手柄；双层活动平台，游标读数0.1mm。；6、调焦范围：粗微动同轴调焦机构，调焦范围：25mm，微动格值：0.002mm，粗微调设有，限位装置和松紧调节机构，以免损坏物镜、切片和适应不同人员的使用。；7、聚焦镜：可调式阿贝聚焦镜、柯勒照明；8、▲光 源：内置式照明光源，高亮度连续可调5W LED光源；9、 接口：标准C接口；10、厂家通过ISO9001质量体系认证</v>
          </cell>
        </row>
        <row r="428">
          <cell r="A428" t="str">
            <v>多功能口服药车</v>
          </cell>
          <cell r="B428">
            <v>424</v>
          </cell>
          <cell r="C428" t="str">
            <v>规格：690*482*950mm；1、主要由钢·ABS工程塑料结构组成；铝合金三角柱四柱承重。；2、车体上部：台面大型模具ABS注塑工艺成型台面，凹陷设计可防止物品滑落，台面不锈钢护栏，护栏高度90mm，台面凹陷使用尺寸：610*430*10mm,台面上配透明软玻璃。；3、车体正面：中控锁可旋式，配置四层大小抽屉，三折轻声导轨、第一二层中抽面120mm，内空：470*375*110mm＊第三层大抽面160mm内空：470*375*145mm＊第四层一大抽面240mm内空：470*375*220mm，其中一只抽屉内透明ABS组合模块化盒子4-6只分别规格：117*117*62mm，352*117*62mm，235*235*62mm，235*117*62mm，盒子代表放不同物品；其它抽屉内 3*3分隔片，抽屉镀锌拉手，圆角设计手感舒适，左侧防盗式封口插槽标识牌尺寸：75*47mm；4、左侧：侧挂式置器盒。；5、右侧：翻盖分色垃圾桶175*175*280MM，双色用于垃圾分类（黄色医疗废弃物为损伤性垃圾， 绿色生活垃圾为感染性垃圾）；6、车体底部：四只4寸豪华万向插入式轻声轮，其中两只带刹车功能。</v>
          </cell>
        </row>
        <row r="429">
          <cell r="A429" t="str">
            <v>急救吸引器（交/直流）</v>
          </cell>
          <cell r="B429">
            <v>425</v>
          </cell>
          <cell r="C429" t="str">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极限负压值：≥0.08MPa (600mmHg)；7、负压调节范围：0.02MPa(150mmHg)～极限负压值；8、 抽气速率：≥20 L/min；9、噪声：≤65 dB(A)；10、贮液瓶：1000mL（PC塑料）；11、电源：AC 100V～240V，50/60Hz；DC 12V；12、输入功率：110VA；13、车用点烟器插头在病人转运过程中使用可直接接在救护车等交通工具的点烟器（DC12V）上。</v>
          </cell>
        </row>
        <row r="430">
          <cell r="A430" t="str">
            <v>8通道移液器</v>
          </cell>
          <cell r="B430">
            <v>426</v>
          </cell>
          <cell r="C430" t="str">
            <v>可调八道移液器的量程涵盖：0.5-10 µl、10-100 µl、30-300 µl、120-1200µl；1、▲采用Perfect Piston™系统的高科技材质，重量轻（仅约80g），操作力小，坚固耐用，耐高温抗腐蚀；2、可整支高温高压灭菌和紫外线灭菌，操作更安全；3、人体工程学设计，显著减少手、手臂和肩膀用力，避免手部重复性劳损（RSI）；4、下半支可徒手拆卸，便于清洁保养；5、伸缩式弹性吸嘴设计，确保吸头装配的气密性和移液均一性；6、四位数字放大体积显示，可精准设置移液体积；7、体积视窗位置合理（在前面），便于移液观察，可单手设定体积及操作；8、▲独有密度调节窗口，适用于不同密度的液体 ，通用性更广泛  ；9、RFID 数据芯片读取功能，可读取数据进行追踪；10标配保养校准工具；11、多道移液器具备可拆卸的单独通道设计，确保移液精准性，节省维修成本；12、提供生产厂家ISO证书和授权书</v>
          </cell>
        </row>
        <row r="431">
          <cell r="A431" t="str">
            <v>金属浴</v>
          </cell>
          <cell r="B431">
            <v>427</v>
          </cell>
          <cell r="C431" t="str">
            <v>1、▲温度控制范围 -10℃—100℃；2、升温时间 ≤15min (从 20℃升至 100℃)；；3、温度稳定性 ≤±0.5℃；4、模块最大温差 0.3℃；5、模块温度均匀性  ≤±0.3℃；6、温度显示精度 0.1℃；7、最长定时 0-999min；8、最高温度 100℃；9、最大功率 120W；10、降温时间 ≤30min 室温降低 20℃,(环境 温度为 26℃以下检测)；11、产品重量 ≤1.4kg；12、是否带热盖 否；13、外形尺寸 165*116*105</v>
          </cell>
        </row>
        <row r="432">
          <cell r="A432" t="str">
            <v>连续分液移液器</v>
          </cell>
          <cell r="B432">
            <v>428</v>
          </cell>
          <cell r="C432" t="str">
            <v>1、适用于0.1mL - 100 ml体积范围内刻度移液管和固定移液管移液；2、▲重量轻（仅160g），符合人体工程学设计，操作舒适，无疲劳；3、▲新型按钮设计和优化的吸放液速度，可防止液体溅射；4、充电时也可使用，LED指示灯可显示电池状态；5、锂聚合物电池，一次充电最多可工作7小时；6、吸嘴和适配器可高压灭菌；7、吸液嘴拆卸方便，易于更换滤膜；8、具有桌面支撑架，防止管内液体倒流；9、提供生产厂家ISO证书和授权书</v>
          </cell>
        </row>
        <row r="433">
          <cell r="A433" t="str">
            <v>掌上离心机</v>
          </cell>
          <cell r="B433">
            <v>429</v>
          </cell>
          <cell r="C433" t="str">
            <v>1、电源供应： 220V；2、功率： 30W；3、转速： 12000转/分(可调）；4、离心量： 1.5ml/2ml×8　0.5ml×8　0.2ml×8/0.2×8×2（8排管）；5、外型尺寸： 160×152×115mm</v>
          </cell>
        </row>
        <row r="434">
          <cell r="A434" t="str">
            <v>多功能血细胞分类仪</v>
          </cell>
          <cell r="B434">
            <v>430</v>
          </cell>
          <cell r="C434" t="str">
            <v>1、▲共设有四种计数方式（骨髓、血片、巨核、组化），63种细胞按键，基本满足对血细胞分类计数的要求。；2、▲在键盘布置上，为方便用户使用，对63种细胞按实际需要共分7个区，一个区对应一类细胞;一种细胞一个编号。；3、该计数器采用了大规模集成电路、超大字符液晶显示屏和薄膜开关技术，具有漂亮的外观，超低的耗能（3w），准确的计算结果（显示到小数后两位）和完整明了的数据显示；人机对话采用了显示菜单，使用非常方便。；4、该计数器具有掉电保护功能，能长期保存数据不丢失；计数过程中突然断电，不用担心，原来的计数结果已经被保存，来电开机后选择原计数方式，仍可以继续计数。；5、内设大容量存储器，用户可在四种计数方式都完成后再抄录；6、功能：血细胞计数器设置了58种细胞，四种计数方式(骨髓、血片、巨核、组化)，采用20*2超大字符液晶显示屏，具有掉电保护功能。可查寻所计细胞个数、百分比、5种比值、6种细胞系总数和非红统计结果。；7、粒系：原粒、早粒、中粒、晚粒、杆状、分叶(分嗜酸、嗜碱、中性三类18个细胞键)；8、红系：原红、早红、中红、晚红、其它1、原巨、早巨、中巨、晚巨、其它2；9、巨系：原始、幼稚、颗粒、产板、小原、小幼、小巨、裸核、分裂、其它3；10、浆系：原浆、幼浆、浆；11、单系：原单、幼单、单核；12、淋系：原淋、幼淋、淋巴、异淋；13、其它细胞：脂肪、组酸、组碱、网状、恶组、吞噬、成纤、内皮、成骨、破骨；14、组化：-、+、++、+++、++++；15、供电电源电压：220v 10%   50hz，保险丝0、2a；16、使用环境：温度： 0～40℃，相对湿度： 80%；17、大气压力：750MM汞高</v>
          </cell>
        </row>
        <row r="435">
          <cell r="A435" t="str">
            <v>电热恒温水槽</v>
          </cell>
          <cell r="B435">
            <v>431</v>
          </cell>
          <cell r="C435" t="str">
            <v>1、控温范围： RT+5-65℃；2、温度波动：±0.1℃；3、控温精度：0.1℃；4、消耗功率：1000W；5、工作室尺寸：500×300×200mm；外形尺寸：655×337×300mm；1、操作显示方式：旋钮+刻度；2、圆周直径：3.6mm；3、振荡方式：圆周涡旋；4、运行方式：连续运转或点动；5、速度范围：0-2800rpm</v>
          </cell>
        </row>
        <row r="436">
          <cell r="A436" t="str">
            <v>旋涡振荡器</v>
          </cell>
          <cell r="B436">
            <v>432</v>
          </cell>
          <cell r="C436" t="str">
            <v>1、操作显示方式：旋钮+刻度；2、圆周直径：3.6mm；3、振荡方式：圆周涡旋；4、运行方式：连续运转或点动；5、速度范围：0-2800rpm；6、输入电源：AC220V；AC110V：50/60Hz；7、功率：60W；8、外形尺寸：（W×D×H）134×156×150 mm；9、净重：2.4kg；10、多种配件可以选择可适用 0.2-50ml 微量管和直径小于 108mm 的试管或小容器。；11、振动模块安装方便，产品稳固可靠，偏心轴承设计经久耐用；12、电机无级调速，低速平稳，高速强劲；13、减震机脚设计，具有良好防震效果，适合高速工作</v>
          </cell>
        </row>
        <row r="437">
          <cell r="A437" t="str">
            <v>恒温鼓风干燥箱</v>
          </cell>
          <cell r="B437">
            <v>433</v>
          </cell>
          <cell r="C437" t="str">
            <v>1、定时范围 0~9999min；2、电源电压 AC220V 50HZ；3、控温范围 RT+10～300℃（最低温度55度，最高300度）；4、恒温波动度 ±1.0℃；5、温度分辨率 0.1℃；6、温度均匀度 ±3%（测试点为100℃）*7、工作环境温度 +5～40℃；8、输入功率 1100W；9、容积 50L；10、内胆尺寸 420×395×350（mm）W×D×H；11、外形尺寸 720×530×520（mm）W×D×H；12、载物托架 2块（标配）</v>
          </cell>
        </row>
        <row r="438">
          <cell r="A438" t="str">
            <v>电热干燥（培养）箱</v>
          </cell>
          <cell r="B438">
            <v>434</v>
          </cell>
          <cell r="C438" t="str">
            <v>1、定时范围 0～5999min；2、电源电压 AC220V   50HZ；3、输入功率 1100W；4、控温范围 RT+10～250℃（最低55度，最高250度）；5、温度分辨率 0.1℃；6、恒温波动度 ±1℃；7、温度均匀度 ±2.5%（测试点为100℃）；8、搁板 2块；9、工作室尺寸 400×320×550（mm）W×D×H；10、外形尺寸 550×660×750（mm）W×D×H；11、容积 80L；12、观察窗 有</v>
          </cell>
        </row>
        <row r="439">
          <cell r="A439" t="str">
            <v>移液器</v>
          </cell>
          <cell r="B439">
            <v>435</v>
          </cell>
          <cell r="C439" t="str">
            <v>1、减震机脚设计；2、操作显示方式：旋钮+刻度；3、圆周直径：3.6mm；4、振荡方式：圆周涡旋；5、运行方式：连续运转或点动；6、速度范围：0-2800rpm；7、输入电源：AC220V；AC110V：50/60Hz；8、功率：60W；9、外形尺寸：（W×D×H）134×156×150 mm；10、净重：2.4kg；11、▲多种配件可以选择可适用 0.2-50ml 微量管和直径小于 108mm 的试管或小容器。；12、振动模块安装方便，产品稳固可靠，偏心轴承设计经久耐用；13、电机无级调速，低速平稳，高速强劲</v>
          </cell>
        </row>
        <row r="440">
          <cell r="A440" t="str">
            <v>紫外线辐照计</v>
          </cell>
          <cell r="B440">
            <v>436</v>
          </cell>
          <cell r="C440" t="str">
            <v>1、▲ 光谱响应：230nm-280nm，λp = 254nm；2、▲ 功率测量范围：0 - 20000μW/cm2；3、 功率分辨率：0、1μW/cm2；4、 能量测量范围：0 – 9999999 μJ/cm2；5、 相对示值误差 (H为标准值)： H&lt;50μW/cm2：±4μW/cm2，H&gt;=50μW/cm2：±8%H (相对于NIM标准)；6、 长波响应误差：&lt;60%；7、 余弦特性(方向性响应)误差：10%；8、 线性误差：±1%；9、 短期不稳定性：±1%(开机30min后)；10、 疲劳特性：衰减量&lt;2%；11、 零值误差：满量程的±0.1%；12、 响应时间：&lt;0.5秒；13、 功率数据存储间隔：1s/10s/60s可选；14、 记录周期：10分钟/100分钟/600分钟；15、 蓝牙传输距离：50米(空旷区域)；16、 探头尺寸：直径39mm*厚15mm；17、 主机尺寸：长148mm*宽76mm*高26mm；18、 探头线长：1米；19、 仪器重量：约293克；20、 显示：240*160点阵LCD；21、 电池：4节AAA碱性干电池；22、 使用环境：温度(0～40)℃，湿度&lt;85%RH</v>
          </cell>
        </row>
        <row r="441">
          <cell r="A441" t="str">
            <v>超声清洗仪</v>
          </cell>
          <cell r="B441">
            <v>437</v>
          </cell>
          <cell r="C441" t="str">
            <v>1、内槽规格≥150*35*65mm   ；2、频率40KHZ；3、功率 80W；4、时间可调 1-99min</v>
          </cell>
        </row>
        <row r="442">
          <cell r="A442" t="str">
            <v>标本冷藏专用箱</v>
          </cell>
          <cell r="B442">
            <v>438</v>
          </cell>
          <cell r="C442" t="str">
            <v>1、容积：；箱体容积 5L；样本最大携带量：1 次 20 支试管；2、箱体尺寸：；内尺寸：235*145*170mm；外尺寸：340*234*275mm；3、箱体材料；按照 ADR6、2 生物危害标准制造，是符合 PI650 和 PI620 标准的专业容器。符合 UN2814、 UN2900、UN3373 的运输要求。 按照《病原微生物实验室生物安全管理条例》、《可感染人类的高致病性病原微生物菌 （毒）种或样本运输管理规定》生产，通过了国家级的第三方检测机构检测，检测证 书真实可靠，检测项目均符合 CLASS6、2 类感染性物质运输中跌落、堆码、密封、穿孔 实验等各项检测。</v>
          </cell>
        </row>
        <row r="443">
          <cell r="A443" t="str">
            <v>PH计</v>
          </cell>
          <cell r="B443">
            <v>439</v>
          </cell>
          <cell r="C443" t="str">
            <v>1、PH测量范围： 0 ~ 14，可读性： 0.01，精度 ±0.01；2、mV 测量范围： -1500、0 ~ 1500、0mV，可读性： 0.1mV，精度: ±0.4 mV；3、温度测量范围 -5.0 ~ 105.0 ℃，可读性 0.1℃，准确度 ±0、2℃；4、电极校准斜率范围：90%~105%；5、校准点: 自动识别16种缓冲液；     2, 4, 7, 10, 12；     1, 3, 6, 8, 10, 13；     1.68, 4.01, 6.86, 9.18, 12.46；6、电极校准斜率范围：90%~105%；7、全自动显示电极斜率及使用状态；8、自动温度补偿（ATC）；9、可选的测量单位 pH、 mV 和 RmV（相对mV值）；10、电极接口：BNC</v>
          </cell>
        </row>
        <row r="444">
          <cell r="A444" t="str">
            <v>摇床</v>
          </cell>
          <cell r="B444">
            <v>440</v>
          </cell>
          <cell r="C444" t="str">
            <v>1、适合短时间(点动)或长时间连续工作；2、转速范围:0-3000rpm，无级调速，可实现温和/剧烈混合样品；3、偏心球轴承设计，振动头安装方便；4、多种振头及适配器可选，可适用于Eppendorf管等；5、在不同负载情况下，仍可保持恒定转速；6、钢制底座和特殊设计的真空吸盘,运行周转直径:4mm8、防护等级:IP21</v>
          </cell>
        </row>
        <row r="445">
          <cell r="A445" t="str">
            <v>红外线电子式电热灼烧器</v>
          </cell>
          <cell r="B445">
            <v>441</v>
          </cell>
          <cell r="C445" t="str">
            <v>1、输入功率 AC220V 50HZ；2、功率 240W；3、中心区最高温度 825°C+50°C；4、加热温度 两档加热 400C/850°C；5、最大消毒外径 ф35mm；6、加热区总长 100mm；7、升温时间 1 0min；8、熔断器 250V 3A 5x20；9、环境温度 5-40℃；10、相对湿度 ≤90%</v>
          </cell>
        </row>
        <row r="446">
          <cell r="A446" t="str">
            <v>分析天平</v>
          </cell>
          <cell r="B446">
            <v>442</v>
          </cell>
          <cell r="C446" t="str">
            <v>1、 外置校准系统；；2、▲最大称量：60g；精度：0.1mg；；3、重复性（≤+mg）负载为5%时的典型值： 0.08；；重复性（≤+mg），满量程,典型值：0.1；4、线性偏差（≤+mg）典型值：0.06；；5、灵敏度漂移（+10°C ~+30°C）：1.5；6、稳定时间，典型值（≤S）：1.5，；7、称盘尺寸：φ90㎜；；8、防静电涂层五面玻璃防风罩能有效地屏蔽外界静电荷的干扰，视野清晰；；9、▲ 超级单体传感器，同类产品中最快的稳定速度；；8、 自测试“@start”功能，可靠性有保障；；9、极佳的可重复性；；10、超载保护；；11、▲应用程序：内置 12 种应用程序，打印输出 ，数据输出符合 GLP|GMP 要求。；称量 | 填料，计数，称量百分比，混合 | 净重总重。组分 | 总重，动物称量，计算 | 自由因子，密度测定，统计，峰值保持，检重，质量单位转换，适用于较大样品的下部吊钩称量；；12、 最先进的现代连接方式：永不过时的USB C 型接口，行业领先的 9 针RS232 接口，向后的兼容性（ RS232 接口）；；13、密码保护确保安全运行，防止意外更改天平设置；14、LED 触摸屏，操作容易，读数方便，直观耐用的LED 与触摸屏技术相结合，用户界面简单、结构清晰。；15、称量室内空间大，能轻松放进较大容器，顶部和侧边滑门易于移动和拆卸，防风罩可完全拆卸。；16、即插即用技术：自动检测赛多利斯配件(如打印机、第二显示器)，真正的“PC 直连功能”，轻松连接到PC，以便将称量数据直接传输到电子表格或者文本如Microsoft® Excel 或Word 等格式的文档中。；17、动态称量应用的数据输出：可设置数据输出时间间隔</v>
          </cell>
        </row>
        <row r="447">
          <cell r="A447" t="str">
            <v>样本盒</v>
          </cell>
          <cell r="B447">
            <v>443</v>
          </cell>
          <cell r="C447" t="str">
            <v>1、自带1-100数字编号；2、拆分设计，可作为试管架使用；3、隐藏式提手设计；4、固定槽骨，可多层叠放</v>
          </cell>
        </row>
        <row r="448">
          <cell r="A448" t="str">
            <v>冻存盒</v>
          </cell>
          <cell r="B448">
            <v>444</v>
          </cell>
          <cell r="C448" t="str">
            <v>100孔1.5/1.8/2ml</v>
          </cell>
        </row>
        <row r="449">
          <cell r="A449" t="str">
            <v>样本架（100人份）</v>
          </cell>
          <cell r="B449">
            <v>445</v>
          </cell>
          <cell r="C449" t="str">
            <v>100孔1.5/2.0ml</v>
          </cell>
        </row>
        <row r="450">
          <cell r="A450" t="str">
            <v>样本架（50人份）</v>
          </cell>
          <cell r="B450">
            <v>446</v>
          </cell>
          <cell r="C450" t="str">
            <v>50孔15ml/50ml</v>
          </cell>
        </row>
        <row r="451">
          <cell r="A451" t="str">
            <v>吸氧流量表</v>
          </cell>
          <cell r="B451">
            <v>447</v>
          </cell>
          <cell r="C451" t="str">
            <v>1、接受进口内管，流量精确；；2、双锥度、双数字带背景设计，180°视角均可清晰可见；；3、为后节流型，用于出气不稳，允许背压使用；；4、无级调节，轻松调节所需流量；；5、气体标识清晰，采用NFPA  99或ISO 32气体标准色标，便于辨认识别；；6、当出气异常时或使用不当时瓶内压力过高泄压报警；；7、可浸泡消毒，亦可121°C高温消毒，杜绝交叉感染；；8、重复使用型；；9、带安全泄压阀，超压蜂鸣报警，确保使用安全；；10、内设过滤芯，避免杂质进入人体；；11、适度加湿，吸入舒适顺畅；；12、可拆洗高温消毒，重复使用；13、可附带各种医疗接头；</v>
          </cell>
        </row>
        <row r="452">
          <cell r="A452" t="str">
            <v>耳内镜</v>
          </cell>
          <cell r="B452">
            <v>448</v>
          </cell>
          <cell r="C452" t="str">
            <v>1、外形尺寸（mm）；镜体外径： Ф3mm；视向角：0°、30°，视场角：≧60°，有效景深范围：1-200mm；；目镜罩外径：Ф31.75；；工作长度：110mm；；2、在工作距离处成像应清晰，清晰范围应不小于视场直径的70%，视场边缘应圆整，在视场内不应有影响观察的划痕、麻点及附着物等疵病；；3、各联接部位牢固可靠；；4、密封良好，经密封性试验后，无成像模糊等异常现象；；5、外表面及镜端面应光滑，不得有锋棱、毛刺及明显的伤痕等缺陷；；6、支持高温高压、低温等离子灭菌方式。</v>
          </cell>
        </row>
        <row r="453">
          <cell r="A453" t="str">
            <v>观片灯（四联）</v>
          </cell>
          <cell r="B453">
            <v>449</v>
          </cell>
          <cell r="C453" t="str">
            <v>1、采用技术领先的LED光源，使用寿命高达10万小时，阅片区域无暗区，观察屏亮度均匀性大于90%； 2、采用领先的LED侧光源技术，阅片区域无暗区，观察屏亮度均匀性大于90%。；3、采用90V～240V全球电压自适应内置式电源，技术领先，节省空间。；4、采用不锈钢圆柱压紧式叠加磁力吸附夹片装置，插片轻松、夹片牢固、取片容易；5、厚度2.4cm，外形纤薄，节省空间。；6、高贵大方的外观设计，面框采用特制电泳铝型材、塑料合金等新型材料制造。；7、接受进口阅片屏幕，光洁度高，出光均匀柔和；使用寿命长，不易变形和泛黄。屏幕中心亮度≥4000cd/㎡；8、带旋钮调光功能,每联独立控制,每联带有自动插片功能,观察屏幕亮度调节范围:300cd/m2 -4000 cd/m2以上，；9、产品尺寸：；产品外型：四联 1610*545*24MM；屏幕： 四联1500*440MM</v>
          </cell>
        </row>
        <row r="454">
          <cell r="A454" t="str">
            <v>手术器械车</v>
          </cell>
          <cell r="B454">
            <v>450</v>
          </cell>
          <cell r="C454" t="str">
            <v>规格：(可选)；1000×500×900mm ；；880×430×860mm ；；760×360×820mm ；；材质：；SUS304不锈钢；台面厚度为1.0mm；四立柱为￠25×1mm圆管;；结构与配置：；1、模压凹台面；；2、可重叠存放；；3、配置四只φ100万向静音脚轮，防卷发，两轮带刹。（提供脚轮SGS第三方检测报告）</v>
          </cell>
        </row>
        <row r="455">
          <cell r="A455" t="str">
            <v>无菌治疗柜</v>
          </cell>
          <cell r="B455">
            <v>451</v>
          </cell>
          <cell r="C455" t="str">
            <v>规格: 1100×250/450×1800mm；材质：SUS304不锈钢;；结构与配置：；1，器械柜分为上和下两部分；；2，上层为玻璃推拉门，内有二层不锈钢隔板；；3，下层为不锈钢双开门，内有二层不锈钢隔板，采用明拉手和锁；；4，器械柜的底部安装有四个支撑脚，可微调高度；</v>
          </cell>
        </row>
        <row r="456">
          <cell r="A456" t="str">
            <v>气垫床</v>
          </cell>
          <cell r="B456">
            <v>452</v>
          </cell>
          <cell r="C456" t="str">
            <v>气泵主机要求：；1、流量：每分钟以≥8升的流量喷出空气，以支撑床垫&amp;人体重量。；2、具有压力调整功能，≥10段调整。；3、▲压力范围30-80mmHg超低压。（提供产品注册证附件（产品技术要求），并在相关参数处标注）；4、▲具有静态功能， 床管采用不交替的方式运作，透过较大的接触面积，可降地患者与床垫的接触压力。；5、具有波动交替功能，采用二管交替，交替充气时间≤9、6min。；6、主机防水，外壳对有害进液防护等级IP21。；7、▲具备压力过低警示灯，发生异常低压状况时，压力过低警示灯将会亮起。（提供产品注册证附件（产品技术要求），并在相关参数处标注）；8、主机为静音设计、 产品工作时间声音为≦40db，给使用者一个静音空间、达到舒适的睡眠、；9、主机具有可调式挂钩，可放置在床尾板处，并可调整其挂勾至最佳位置。；床垫技术要求：；1、尺寸：长≤200厘米，宽≤90，高≥12、5厘米。；2、独立式单管设计，方便拆卸、清洗、更换、维修，管数≥17根，单管大小≥5英寸,材质为Nylon/PU。；3、床管设计：头部三根管具有头枕功能，不交替充气，第4-11根单管具激光喷气孔,可快速有效针对患者部位达到辅助治疗效果。；4、采用拉链式床罩，有效隔绝外在脏污，防止渗液流入，保持床垫内部清洁卫生，易于拆卸清洗。；5、在床垫底部设有有固定床垫的拉带，将拉带绑在床板上以固定床垫。；6、具有快速接头，当移动床垫或断电时，将快速接头盖上可以让单管气囊保持充气状态一段时间。；7、床垫侧边有电源线收线带、 用于固定电源线，以防止电源线直接放在地上产生挤压或磨损。；8、床垫具有CPR泄气装置，紧急抢救时，可将床垫内空气快速排出。</v>
          </cell>
        </row>
        <row r="457">
          <cell r="A457" t="str">
            <v>硬式内镜</v>
          </cell>
          <cell r="B457">
            <v>453</v>
          </cell>
          <cell r="C457" t="str">
            <v>1、外形尺寸（mm）；镜体外径： Ф4mm；视向角：0°、30°、70°、45°，视场角：≧60°，有效景深范围：1-200mm；；目镜罩外径： Ф31.75；；工作长度：175mm；；2、在工作距离处成像应清晰，清晰范围应不小于视场直径的70%，视场边缘应圆整，在视场内不应有影响观察的划痕、麻点及附着物等疵病；；3、各联接部位牢固可靠；；4、密封良好，经密封性试验后，无成像模糊等异常现象；；5、外表面及镜端面应光滑，不得有锋棱、毛刺及明显的伤痕等缺陷；；6、支持高温高压、低温等离子灭菌方式。</v>
          </cell>
        </row>
        <row r="458">
          <cell r="A458" t="str">
            <v>全自动样本处理系统</v>
          </cell>
          <cell r="B458">
            <v>454</v>
          </cell>
          <cell r="C458" t="str">
            <v>1、全自动、全封闭、多通道独立模块；2、温度：室温-95℃；3、温度准确度≤±0.5℃；4、波动度≤0.5℃；5、通道16；6、处理方式：独立反应模块，随到随检</v>
          </cell>
        </row>
        <row r="459">
          <cell r="A459" t="str">
            <v>电子腋温计</v>
          </cell>
          <cell r="B459">
            <v>455</v>
          </cell>
          <cell r="C459" t="str">
            <v>1.腋下测量，测量范围;32℃-42℃；2.温度显示：3位数字显示，精确到0.1℃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7"/>
  <sheetViews>
    <sheetView tabSelected="1" topLeftCell="A37" workbookViewId="0">
      <selection activeCell="J3" sqref="J3"/>
    </sheetView>
  </sheetViews>
  <sheetFormatPr defaultColWidth="9" defaultRowHeight="13.5" outlineLevelCol="7"/>
  <cols>
    <col min="1" max="1" width="9" style="1"/>
    <col min="2" max="2" width="13.5" style="1" customWidth="1"/>
    <col min="3" max="3" width="9" style="1"/>
    <col min="4" max="4" width="11.125" style="1"/>
    <col min="5" max="5" width="9" style="1"/>
    <col min="6" max="6" width="11.625" style="1" customWidth="1"/>
    <col min="7" max="7" width="26.5" style="2" customWidth="1"/>
    <col min="8" max="8" width="44.375" style="1" customWidth="1"/>
  </cols>
  <sheetData>
    <row r="1" ht="14.25" spans="1:8">
      <c r="A1" s="3" t="s">
        <v>0</v>
      </c>
      <c r="B1" s="3" t="s">
        <v>1</v>
      </c>
      <c r="C1" s="3" t="s">
        <v>2</v>
      </c>
      <c r="D1" s="3" t="s">
        <v>3</v>
      </c>
      <c r="E1" s="3" t="s">
        <v>4</v>
      </c>
      <c r="F1" s="4" t="s">
        <v>5</v>
      </c>
      <c r="G1" s="5" t="s">
        <v>6</v>
      </c>
      <c r="H1" s="6" t="s">
        <v>7</v>
      </c>
    </row>
    <row r="2" ht="175.5" spans="1:8">
      <c r="A2" s="7">
        <v>1</v>
      </c>
      <c r="B2" s="7" t="s">
        <v>8</v>
      </c>
      <c r="C2" s="7">
        <v>6</v>
      </c>
      <c r="D2" s="7">
        <f t="shared" ref="D2:D65" si="0">G2/C2</f>
        <v>2000</v>
      </c>
      <c r="E2" s="7" t="s">
        <v>9</v>
      </c>
      <c r="F2" s="8" t="s">
        <v>10</v>
      </c>
      <c r="G2" s="9">
        <v>12000</v>
      </c>
      <c r="H2" s="10" t="str">
        <f>VLOOKUP(B2,[1]国产器械参数!A:C,3,FALSE)</f>
        <v>1.外观尺寸:48x27x25cm；作用:可在 120急救车上、医院急诊室、消防系统、野外急救等参数介绍:；该箱体采用进口 PVC 材质，耐摔，耐压，内部采用白色ABS 托盘，用手推开可分为上中下三层，每层结构和布局都相当合理，可分类放置多种器械和药品。同时该箱设计有方便的提手，卡扣式锁扣，及上锁孔位。整套设计合理，小巧轻便，美观大方。是医疗人员必不可少的急救设备。；2、作用:可在 120急救车上、医院急诊室、消防系统、野外急救；3、采用进口 PVC 材质，耐摔，耐压，内部采用白色ABS 托盘，用手推开可分为上中下三层，每层结构和布局都相当合理，可分类放置多种器械和药品。同时设计提手，卡扣式锁扣，及上锁孔位</v>
      </c>
    </row>
    <row r="3" ht="229.5" spans="1:8">
      <c r="A3" s="11">
        <v>2</v>
      </c>
      <c r="B3" s="11" t="s">
        <v>11</v>
      </c>
      <c r="C3" s="11">
        <v>42</v>
      </c>
      <c r="D3" s="11">
        <f t="shared" si="0"/>
        <v>2000</v>
      </c>
      <c r="E3" s="11" t="s">
        <v>9</v>
      </c>
      <c r="F3" s="8" t="s">
        <v>10</v>
      </c>
      <c r="G3" s="9">
        <v>84000</v>
      </c>
      <c r="H3" s="10" t="str">
        <f>VLOOKUP(B3,[1]国产器械参数!A:C,3,FALSE)</f>
        <v>可调单道移液器的量程涵盖：0、1-2、5ul, 0、5-10ul,2-20ul, 10-100ul, 20-200ul, 100-1000ul, 0、25-2、5 mL，0、5-5ml, 1-10ml；；1、▲采用Perfect Piston™系统的高科技材质，重量轻（仅约80g），操作力小，坚固耐用，耐高温抗腐蚀；2、▲可整支高温高压灭菌和紫外线灭菌，操作更安全；3、人体工程学设计，显著减少手、手臂和肩膀用力，避免手部重复性劳损（RSI）；4、下半支可徒手拆卸，便于清洁保养；5、伸缩式弹性吸嘴设计，确保吸头装配的气密性和移液均一性；6、四位数字放大体积显示，可精准设置移液体积；7、体积视窗位置合理（在前面），便于移液观察，可单手设定体积及操作；8、独有密度调节窗口，适用于不同密度的液体 ，通用性更广泛  ；9、RFID 数据芯片读取功能，可读取数据进行追踪；10、标配保养校准工具；11、多道移液器具备可拆卸的单独通道设计，确保移液精准性，节省维修成本</v>
      </c>
    </row>
    <row r="4" ht="216" spans="1:8">
      <c r="A4" s="7">
        <v>3</v>
      </c>
      <c r="B4" s="11" t="s">
        <v>12</v>
      </c>
      <c r="C4" s="11">
        <v>4</v>
      </c>
      <c r="D4" s="7">
        <f t="shared" si="0"/>
        <v>6000</v>
      </c>
      <c r="E4" s="11" t="s">
        <v>13</v>
      </c>
      <c r="F4" s="8" t="s">
        <v>10</v>
      </c>
      <c r="G4" s="9">
        <v>24000</v>
      </c>
      <c r="H4" s="10" t="str">
        <f>VLOOKUP(B4,[1]国产器械参数!A:C,3,FALSE)</f>
        <v>可调八道移液器的量程涵盖：0.5-10 µl、10-100 µl、30-300 µl、120-1200µl；1、▲采用Perfect Piston™系统的高科技材质，重量轻（仅约80g），操作力小，坚固耐用，耐高温抗腐蚀；2、可整支高温高压灭菌和紫外线灭菌，操作更安全；3、人体工程学设计，显著减少手、手臂和肩膀用力，避免手部重复性劳损（RSI）；4、下半支可徒手拆卸，便于清洁保养；5、伸缩式弹性吸嘴设计，确保吸头装配的气密性和移液均一性；6、四位数字放大体积显示，可精准设置移液体积；7、体积视窗位置合理（在前面），便于移液观察，可单手设定体积及操作；8、▲独有密度调节窗口，适用于不同密度的液体 ，通用性更广泛  ；9、RFID 数据芯片读取功能，可读取数据进行追踪；10标配保养校准工具；11、多道移液器具备可拆卸的单独通道设计，确保移液精准性，节省维修成本；12、提供生产厂家ISO证书和授权书</v>
      </c>
    </row>
    <row r="5" ht="121.5" spans="1:8">
      <c r="A5" s="11">
        <v>4</v>
      </c>
      <c r="B5" s="11" t="s">
        <v>14</v>
      </c>
      <c r="C5" s="11">
        <v>5</v>
      </c>
      <c r="D5" s="11">
        <f t="shared" si="0"/>
        <v>3800</v>
      </c>
      <c r="E5" s="11" t="s">
        <v>13</v>
      </c>
      <c r="F5" s="8" t="s">
        <v>10</v>
      </c>
      <c r="G5" s="9">
        <v>19000</v>
      </c>
      <c r="H5" s="10" t="str">
        <f>VLOOKUP(B5,[1]国产器械参数!A:C,3,FALSE)</f>
        <v>1、适用于0.1mL - 100 ml体积范围内刻度移液管和固定移液管移液；2、▲重量轻（仅160g），符合人体工程学设计，操作舒适，无疲劳；3、▲新型按钮设计和优化的吸放液速度，可防止液体溅射；4、充电时也可使用，LED指示灯可显示电池状态；5、锂聚合物电池，一次充电最多可工作7小时；6、吸嘴和适配器可高压灭菌；7、吸液嘴拆卸方便，易于更换滤膜；8、具有桌面支撑架，防止管内液体倒流；9、提供生产厂家ISO证书和授权书</v>
      </c>
    </row>
    <row r="6" ht="148.5" spans="1:8">
      <c r="A6" s="7">
        <v>5</v>
      </c>
      <c r="B6" s="11" t="s">
        <v>15</v>
      </c>
      <c r="C6" s="11">
        <v>1</v>
      </c>
      <c r="D6" s="7">
        <f t="shared" si="0"/>
        <v>3000</v>
      </c>
      <c r="E6" s="11" t="s">
        <v>16</v>
      </c>
      <c r="F6" s="8" t="s">
        <v>10</v>
      </c>
      <c r="G6" s="9">
        <v>3000</v>
      </c>
      <c r="H6" s="10" t="str">
        <f>VLOOKUP(B6,[1]国产器械参数!A:C,3,FALSE)</f>
        <v>1、PH测量范围： 0 ~ 14，可读性： 0.01，精度 ±0.01；2、mV 测量范围： -1500、0 ~ 1500、0mV，可读性： 0.1mV，精度: ±0.4 mV；3、温度测量范围 -5.0 ~ 105.0 ℃，可读性 0.1℃，准确度 ±0、2℃；4、电极校准斜率范围：90%~105%；5、校准点: 自动识别16种缓冲液；     2, 4, 7, 10, 12；     1, 3, 6, 8, 10, 13；     1.68, 4.01, 6.86, 9.18, 12.46；6、电极校准斜率范围：90%~105%；7、全自动显示电极斜率及使用状态；8、自动温度补偿（ATC）；9、可选的测量单位 pH、 mV 和 RmV（相对mV值）；10、电极接口：BNC</v>
      </c>
    </row>
    <row r="7" ht="391.5" spans="1:8">
      <c r="A7" s="11">
        <v>6</v>
      </c>
      <c r="B7" s="11" t="s">
        <v>17</v>
      </c>
      <c r="C7" s="11">
        <v>1</v>
      </c>
      <c r="D7" s="11">
        <f t="shared" si="0"/>
        <v>9900</v>
      </c>
      <c r="E7" s="11" t="s">
        <v>16</v>
      </c>
      <c r="F7" s="8" t="s">
        <v>10</v>
      </c>
      <c r="G7" s="9">
        <v>9900</v>
      </c>
      <c r="H7" s="10" t="str">
        <f>VLOOKUP(B7,[1]国产器械参数!A:C,3,FALSE)</f>
        <v>1、 外置校准系统；；2、▲最大称量：60g；精度：0.1mg；；3、重复性（≤+mg）负载为5%时的典型值： 0.08；；重复性（≤+mg），满量程,典型值：0.1；4、线性偏差（≤+mg）典型值：0.06；；5、灵敏度漂移（+10°C ~+30°C）：1.5；6、稳定时间，典型值（≤S）：1.5，；7、称盘尺寸：φ90㎜；；8、防静电涂层五面玻璃防风罩能有效地屏蔽外界静电荷的干扰，视野清晰；；9、▲ 超级单体传感器，同类产品中最快的稳定速度；；8、 自测试“@start”功能，可靠性有保障；；9、极佳的可重复性；；10、超载保护；；11、▲应用程序：内置 12 种应用程序，打印输出 ，数据输出符合 GLP|GMP 要求。；称量 | 填料，计数，称量百分比，混合 | 净重总重。组分 | 总重，动物称量，计算 | 自由因子，密度测定，统计，峰值保持，检重，质量单位转换，适用于较大样品的下部吊钩称量；；12、 最先进的现代连接方式：永不过时的USB C 型接口，行业领先的 9 针RS232 接口，向后的兼容性（ RS232 接口）；；13、密码保护确保安全运行，防止意外更改天平设置；14、LED 触摸屏，操作容易，读数方便，直观耐用的LED 与触摸屏技术相结合，用户界面简单、结构清晰。；15、称量室内空间大，能轻松放进较大容器，顶部和侧边滑门易于移动和拆卸，防风罩可完全拆卸。；16、即插即用技术：自动检测赛多利斯配件(如打印机、第二显示器)，真正的“PC 直连功能”，轻松连接到PC，以便将称量数据直接传输到电子表格或者文本如Microsoft® Excel 或Word 等格式的文档中。；17、动态称量应用的数据输出：可设置数据输出时间间隔</v>
      </c>
    </row>
    <row r="8" ht="243" spans="1:8">
      <c r="A8" s="7">
        <v>7</v>
      </c>
      <c r="B8" s="7" t="s">
        <v>18</v>
      </c>
      <c r="C8" s="7">
        <v>81</v>
      </c>
      <c r="D8" s="7">
        <f t="shared" si="0"/>
        <v>2000</v>
      </c>
      <c r="E8" s="7" t="s">
        <v>16</v>
      </c>
      <c r="F8" s="8" t="s">
        <v>10</v>
      </c>
      <c r="G8" s="9">
        <v>162000</v>
      </c>
      <c r="H8" s="10" t="str">
        <f>VLOOKUP(B8,[1]国产器械参数!A:C,3,FALSE)</f>
        <v>1、观片灯采用LED背光源技术，；2、采用领先的LED背光源技术，阅片区域无暗区，观察屏亮度均匀性大于90%。；3、光源类型: 超亮LED;色温：6500K以上;寿命≥10万小时。；4、电源、电压、频率: 内置式电源；AC90V～240V，50/60Hz。；5、▲夹片装置:不锈钢圆柱斜滚压紧式夹片装置叠加磁力吸附，插片轻松，夹片牢固、取片容易。；6、观片灯尺寸；▲厚度 ：4CM，让内部电源板及LED灯有充足空间可以散热，延长产品寿命；▲外型尺寸：双联：790×540×40MM；有效观片灯屏幕：双联≥730×425MM，；7、高贵大方的外观设计，面框采用特制电泳铝型材、塑料合金等新型材料制造。；8 符合国家X线胶片观察灯YY/T0610-2007强制性亮度、均匀性、稳定性、色温等标准。；9、▲带旋钮调光功能,每联独立控制,每联带有自动插片功能,观察屏幕亮度调节范围:300cd/m2 -4000 cd/m2以上，观片灯侧边有控制总电源开关。；10、6500K白色偏微蓝的色温，更适合于阅读和诊断胶片。</v>
      </c>
    </row>
    <row r="9" ht="67.5" spans="1:8">
      <c r="A9" s="11">
        <v>8</v>
      </c>
      <c r="B9" s="7" t="s">
        <v>19</v>
      </c>
      <c r="C9" s="7">
        <v>1</v>
      </c>
      <c r="D9" s="11">
        <f t="shared" si="0"/>
        <v>9900</v>
      </c>
      <c r="E9" s="7" t="s">
        <v>16</v>
      </c>
      <c r="F9" s="8" t="s">
        <v>10</v>
      </c>
      <c r="G9" s="9">
        <v>9900</v>
      </c>
      <c r="H9" s="10" t="str">
        <f>VLOOKUP(B9,[1]国产器械参数!A:C,3,FALSE)</f>
        <v>1、采用分离型刚性结构，两端设有离合装置，使担架分离成左右两部分。；2、在不移动病人的情况下，迅速将病人铲入或从病人体下抽出担架。；3、担架长度根据人身长可作随意调节。；4、担架一端（脚部）采用窄框架结构。</v>
      </c>
    </row>
    <row r="10" ht="189" spans="1:8">
      <c r="A10" s="7">
        <v>9</v>
      </c>
      <c r="B10" s="7" t="s">
        <v>20</v>
      </c>
      <c r="C10" s="7">
        <v>28</v>
      </c>
      <c r="D10" s="7">
        <f t="shared" si="0"/>
        <v>9000</v>
      </c>
      <c r="E10" s="7" t="s">
        <v>16</v>
      </c>
      <c r="F10" s="8" t="s">
        <v>10</v>
      </c>
      <c r="G10" s="9">
        <v>252000</v>
      </c>
      <c r="H10" s="10" t="str">
        <f>VLOOKUP(B10,[1]国产器械参数!A:C,3,FALSE)</f>
        <v>1.规格：645×500×1030~1110mm，台面尺寸: 645×500mm；2.材质：SUS304优质不锈钢及铝合金材质。；3.结构与配置：；3.1.优质不锈钢及铝合金材质，铝合金立柱。；3.2.色彩:台面温馨米黄，配备台面软垫；车辆主体，抽屉、侧抽操作板全华瑞红;附件灰白平光；；3.3.车体:正面五抽屉；右侧伸缩抽板；.附件:左侧: ABS分隔盒1只、脚踩翻盖污物桶1只；右侧:不锈钢储物篮1只、优质塑料翻盖污物桶1只、不锈钢氧气瓶挂架1只；背部:可调式除颤仪托盘1只、不锈钢升降输液杆1根、电力插座组1只、CPR抢救板1块;抽屉内部:铝型材积木式任意分隔装置5套;；3.4.一次性锁扣板锁具1副;；3.5.四只φ100mm防缠绕聚氨酯静音脚轮（其中两轮带刹），防卷发，抽屉安装静音伸缩自吸导轨。</v>
      </c>
    </row>
    <row r="11" ht="148.5" spans="1:8">
      <c r="A11" s="11">
        <v>10</v>
      </c>
      <c r="B11" s="7" t="s">
        <v>21</v>
      </c>
      <c r="C11" s="7">
        <v>20</v>
      </c>
      <c r="D11" s="11">
        <f t="shared" si="0"/>
        <v>6000</v>
      </c>
      <c r="E11" s="7" t="s">
        <v>16</v>
      </c>
      <c r="F11" s="8" t="s">
        <v>10</v>
      </c>
      <c r="G11" s="9">
        <v>120000</v>
      </c>
      <c r="H11" s="10" t="str">
        <f>VLOOKUP(B11,[1]国产器械参数!A:C,3,FALSE)</f>
        <v>1.规格：620×480×1036/1116mm；2.材质：SUS304优质不锈钢及铝合金材质;板材厚1.0mm；主管材φ32×1.0mm；3.结构：；3.1、治疗车有三层台面、两边带扶手、一抽板和双抽屉；；3.2、台面喷涂温馨米黄色，抽屉喷涂湖绿色；；3.3、车体右侧：两只摇盖式污物桶和一只不锈钢网筐；；车体左侧：一只网筐、一只消毒瓶架和两锐器盒；；3.4、配置长方药盒两个和一药盘、消毒液瓶架；3.5、四只φ100mm防缠绕聚氨酯静音脚轮（其中两轮带刹），防卷发，抽屉安装静音伸缩自吸导轨；；3.6、车体底部四角安装有强力塑胶防撞角；</v>
      </c>
    </row>
    <row r="12" ht="189" spans="1:8">
      <c r="A12" s="7">
        <v>11</v>
      </c>
      <c r="B12" s="7" t="s">
        <v>22</v>
      </c>
      <c r="C12" s="7">
        <v>21</v>
      </c>
      <c r="D12" s="7">
        <f t="shared" si="0"/>
        <v>9900</v>
      </c>
      <c r="E12" s="7" t="s">
        <v>16</v>
      </c>
      <c r="F12" s="8" t="s">
        <v>10</v>
      </c>
      <c r="G12" s="9">
        <v>207900</v>
      </c>
      <c r="H12" s="10" t="str">
        <f>VLOOKUP(B12,[1]国产器械参数!A:C,3,FALSE)</f>
        <v>规格： 645×500×1005/1040mm(台面尺寸：645×500mm)；▲材质： SUS304优质不锈钢及铝合金材质；结构：；1、色彩：台面温馨米黄；车体的左、后、右板灰白平光；抽屉果绿平光；；2、▲配置：台面配2张透明软玻璃垫,一斗两抽，左侧：不锈钢储物篮1只，消洗液瓶架1只，病历夹篮1只；右侧：优质塑料翻盖污物桶1只，3升锐器盒及挂架1套，压膜带收集盒1只；后部，护士圆凳1只；前部：输液空瓶、空袋收纳盒（500×400×320mm）1只；；3、上部箱斗有左侧拉门和右侧拉门各一只，箱斗内有铝片组成积木式小隔间10格；两抽屉内有铝片组成积木式小隔间12格；；4、四只φ125mm防缠绕聚氨酯静音脚轮（其中两轮带刹），防卷发，抽屉安装静音伸缩自吸导轨。</v>
      </c>
    </row>
    <row r="13" ht="135" spans="1:8">
      <c r="A13" s="11">
        <v>12</v>
      </c>
      <c r="B13" s="7" t="s">
        <v>23</v>
      </c>
      <c r="C13" s="7">
        <v>31</v>
      </c>
      <c r="D13" s="11">
        <f t="shared" si="0"/>
        <v>8500</v>
      </c>
      <c r="E13" s="7" t="s">
        <v>16</v>
      </c>
      <c r="F13" s="8" t="s">
        <v>10</v>
      </c>
      <c r="G13" s="9">
        <v>263500</v>
      </c>
      <c r="H13" s="10" t="str">
        <f>VLOOKUP(B13,[1]国产器械参数!A:C,3,FALSE)</f>
        <v>1、最大称量20公斤；；2、检定分度值：5g&lt;7.5kg&gt;10g；；3、▲自动量程转换；；4、批准等级：三级；；5、▲有喂奶量测量功能，保持，自动保持，清除，自动清除，减震、自动关机；；6、▲外形设计获得“红点”大奖；7、高低边设计的身长测量 通过选配件233实现身长测量,测量范围：35-80cm检定分度值：1mm托盘；8、外形尺寸（宽*长*高）：358mm*620mm*190mm；9、自重：约3.5kg；10、工作环境温度：5℃至40℃；11、数字高度：23mm</v>
      </c>
    </row>
    <row r="14" ht="81" spans="1:8">
      <c r="A14" s="7">
        <v>13</v>
      </c>
      <c r="B14" s="7" t="s">
        <v>24</v>
      </c>
      <c r="C14" s="7">
        <v>1</v>
      </c>
      <c r="D14" s="7">
        <f t="shared" si="0"/>
        <v>2000</v>
      </c>
      <c r="E14" s="7" t="s">
        <v>9</v>
      </c>
      <c r="F14" s="8" t="s">
        <v>10</v>
      </c>
      <c r="G14" s="9">
        <v>2000</v>
      </c>
      <c r="H14" s="10" t="str">
        <f>VLOOKUP(B14,[1]国产器械参数!A:C,3,FALSE)</f>
        <v>1、放大倍数≥3倍；2、电压2、5V；3、照明方式直接照明；4、灯泡参数2、5V/0、7A；5、操作(使用)环境温度:10℃~40℃ 湿度:30%~80% 气压:700hPa~1060hPa；6、储存和运输环境温度:-40℃~70℃ 湿度:10%~90%(无结露)气压:500hPa~1060hPa</v>
      </c>
    </row>
    <row r="15" ht="54" spans="1:8">
      <c r="A15" s="11">
        <v>14</v>
      </c>
      <c r="B15" s="7" t="s">
        <v>25</v>
      </c>
      <c r="C15" s="7">
        <v>12</v>
      </c>
      <c r="D15" s="11">
        <f t="shared" si="0"/>
        <v>5000</v>
      </c>
      <c r="E15" s="7" t="s">
        <v>16</v>
      </c>
      <c r="F15" s="8" t="s">
        <v>10</v>
      </c>
      <c r="G15" s="9">
        <v>60000</v>
      </c>
      <c r="H15" s="10" t="str">
        <f>VLOOKUP(B15,[1]国产器械参数!A:C,3,FALSE)</f>
        <v>1.身长范围：70-190cm；2.最大称量：200kg；3.分 度 值；100g；4.承重板尺寸：40×30cm；5.交流电压220v±10% 50Hz；6.直流电压：6v 4AH；7.外形尺寸：56、5×30×88、5cm</v>
      </c>
    </row>
    <row r="16" ht="270" spans="1:8">
      <c r="A16" s="7">
        <v>15</v>
      </c>
      <c r="B16" s="7" t="s">
        <v>26</v>
      </c>
      <c r="C16" s="7">
        <v>49</v>
      </c>
      <c r="D16" s="7">
        <f t="shared" si="0"/>
        <v>2800</v>
      </c>
      <c r="E16" s="7" t="s">
        <v>27</v>
      </c>
      <c r="F16" s="8" t="s">
        <v>10</v>
      </c>
      <c r="G16" s="9">
        <v>137200</v>
      </c>
      <c r="H16" s="10" t="str">
        <f>VLOOKUP(B16,[1]国产器械参数!A:C,3,FALSE)</f>
        <v>1、设备由负压表显调节装置和负压终端接头组成，必须自带溢流保护装置。；2、设备采取夜光表盘，顺时针、逆时针两种模式，表盘直径必须在2“以上，并且不同的负压段，采用不同的颜色标识，以便读数更清晰；；3、设备的表盘有“0- -21Kpa”、“0- -40Kpa”、“0- -100Kpa”可选，以便科室使用选择；；4、设备的负压精度必须是满量程的±5%以内（含±5%）；；5、设备外壳采用优质工程塑料，流线型紧凑设计，结构牢固，并可用消毒剂即可清洁干净；；6、设备自带位于顶部的指拨式切换开关，“调节“、”关闭“工作指示模式指示标贴，简单操作，方便使用者从容应对突发事件；；7、设备抽吸压力可依要求无级设定，采用大旋钮，纳米防菌技术，并有ISO色标可供选择；；8、设备内部所用机械部件比较少，耐腐蚀、无需润滑，以便轻量化设计，维护方便；；9、设备的负压口可兼容不同形状的接头，吸引器和接头可立即拆卸，方便维修；必须兼容德标，并可根据客户需求定制；；10、设备自带溢流保护装置，有效防止废液集满后倒流，确保气体管路安全；</v>
      </c>
    </row>
    <row r="17" ht="54" spans="1:8">
      <c r="A17" s="11">
        <v>16</v>
      </c>
      <c r="B17" s="7" t="s">
        <v>25</v>
      </c>
      <c r="C17" s="12">
        <v>22</v>
      </c>
      <c r="D17" s="11">
        <f t="shared" si="0"/>
        <v>2000</v>
      </c>
      <c r="E17" s="7" t="s">
        <v>16</v>
      </c>
      <c r="F17" s="8" t="s">
        <v>10</v>
      </c>
      <c r="G17" s="9">
        <v>44000</v>
      </c>
      <c r="H17" s="10" t="str">
        <f>VLOOKUP(B17,[1]国产器械参数!A:C,3,FALSE)</f>
        <v>1.身长范围：70-190cm；2.最大称量：200kg；3.分 度 值；100g；4.承重板尺寸：40×30cm；5.交流电压220v±10% 50Hz；6.直流电压：6v 4AH；7.外形尺寸：56、5×30×88、5cm</v>
      </c>
    </row>
    <row r="18" ht="162" spans="1:8">
      <c r="A18" s="7">
        <v>17</v>
      </c>
      <c r="B18" s="7" t="s">
        <v>28</v>
      </c>
      <c r="C18" s="7">
        <v>17</v>
      </c>
      <c r="D18" s="7">
        <f t="shared" si="0"/>
        <v>4000</v>
      </c>
      <c r="E18" s="7" t="s">
        <v>16</v>
      </c>
      <c r="F18" s="8" t="s">
        <v>10</v>
      </c>
      <c r="G18" s="9">
        <v>68000</v>
      </c>
      <c r="H18" s="10" t="str">
        <f>VLOOKUP(B18,[1]国产器械参数!A:C,3,FALSE)</f>
        <v>1.尺寸规格：404×450×1064mm；2.材质：SUS304优质不锈钢喷塑及铝合金材质；3.结构：；3.1、上层台面底面钢板厚1.0mm，抽屉钢板0.7mm，其余钢板厚：0.6mm，三面铝合金封板0.8mm；；3.2、四根立柱为铝合金型材；；3.3、喷涂、单列25格、一抽、带锁、台面温馨米黄＋抽屉湖绿上层台面下一小抽，其下为25格插病历夹座，带锁条；3.4、四只φ75mm防缠绕聚氨酯静音脚轮（其中两轮带刹），防卷发；抽屉安装静音伸缩自吸导轨。；3.5、四只φ75mm防缠绕聚氨酯静音脚轮（其中两轮带刹），防卷发；抽屉安装静音伸缩自吸导轨。；3.6、车体底部四角安装有强力塑胶防撞角；</v>
      </c>
    </row>
    <row r="19" ht="229.5" spans="1:8">
      <c r="A19" s="11">
        <v>18</v>
      </c>
      <c r="B19" s="7" t="s">
        <v>29</v>
      </c>
      <c r="C19" s="7">
        <v>4</v>
      </c>
      <c r="D19" s="11">
        <f t="shared" si="0"/>
        <v>2800</v>
      </c>
      <c r="E19" s="7" t="s">
        <v>16</v>
      </c>
      <c r="F19" s="8" t="s">
        <v>10</v>
      </c>
      <c r="G19" s="9">
        <v>11200</v>
      </c>
      <c r="H19" s="10" t="str">
        <f>VLOOKUP(B19,[1]国产器械参数!A:C,3,FALSE)</f>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 极限负压值：≥0.08MPa (600mmHg)；7、 负压调节范围：0.02MPa(150mmHg)～极限负压值；8、 抽气速率：≥20 L/min；9、噪声：≤65 dB(A)；10、贮液瓶：1000mL（PC塑料）；11、电源：AC 100V～240V，50/60Hz；DC 12V；12、输入功率：110VA；13、车用点烟器插头在病人转运过程中使用可直接接在救护车等交通工具的点烟器（DC12V）上。</v>
      </c>
    </row>
    <row r="20" ht="229.5" spans="1:8">
      <c r="A20" s="7">
        <v>19</v>
      </c>
      <c r="B20" s="7" t="s">
        <v>30</v>
      </c>
      <c r="C20" s="7">
        <v>8</v>
      </c>
      <c r="D20" s="7">
        <f t="shared" si="0"/>
        <v>4000</v>
      </c>
      <c r="E20" s="7" t="s">
        <v>16</v>
      </c>
      <c r="F20" s="8" t="s">
        <v>10</v>
      </c>
      <c r="G20" s="9">
        <v>32000</v>
      </c>
      <c r="H20" s="10" t="str">
        <f>VLOOKUP(B20,[1]国产器械参数!A:C,3,FALSE)</f>
        <v>1、规格：623*475*950mm 主要由钢•ABS工程塑料结构组成；铝合金三角柱四柱承重。；2、车体上部：台面大型模具ABS注塑工艺成型台面，凹陷设计可防止物品滑落，台面不锈钢护栏，护栏高度90mm，台面内使用尺寸：575*430mm,台面上配透明软玻璃。；3、▲车体正面：中控锁可旋式，配置四层大小抽屉，三折轻声导轨、第一二层中抽面120mm，内空：430*335*110mm＊第三层大抽面160mm内空：430*335*145mm＊第四层一大抽面240mm内空：430*335*220mm，抽屉内分3*3分隔片，可自由分隔，抽屉镀锌拉手，圆角设计手感舒适，左侧防盗式封口插槽标识牌尺寸：75*47mm；4、左侧：侧挂式置器盒。；5、右侧：翻盖分色垃圾桶175*175*280MM，双色用于垃圾分类（黄色医疗废弃物为损伤性垃圾， 绿色生活垃圾为感染性垃圾）；6、车体底部：四只4寸豪华万向插入式轻声轮，其中两只带刹车功能。</v>
      </c>
    </row>
    <row r="21" ht="162" spans="1:8">
      <c r="A21" s="11">
        <v>20</v>
      </c>
      <c r="B21" s="7" t="s">
        <v>31</v>
      </c>
      <c r="C21" s="7">
        <v>28</v>
      </c>
      <c r="D21" s="11">
        <f t="shared" si="0"/>
        <v>9000</v>
      </c>
      <c r="E21" s="7" t="s">
        <v>16</v>
      </c>
      <c r="F21" s="8" t="s">
        <v>10</v>
      </c>
      <c r="G21" s="9">
        <v>252000</v>
      </c>
      <c r="H21" s="10" t="str">
        <f>VLOOKUP(B21,[1]国产器械参数!A:C,3,FALSE)</f>
        <v>1.规格： 645×500×1005mm  台面尺寸：645×500mm。；2.材质：SUS304优质不锈钢及铝合金材质。；3.色彩：台面框架、前挡及下底板温馨米黄；左、后、右板灰白平光，四抽果绿平光；污物桶翻盖灰白平光；；4.结构：；4.1一斗四抽，台面左右抽板是玻璃，左侧：不锈钢储物篮1只，消洗液瓶架1只；塑料翻盖垃圾桶1只。右侧：3升锐器盒及挂钩1套，脚踩翻盖机构1套及优质塑料污物桶2只；；箱斗内有铝片积木组合共10格；上面2抽每层配铝片积木组合各12格；下面2抽每层配1大2小塑料盒（蓝色）；；4.2四只4吋静音万向轮，防卷发，其中两只带刹，抽屉安装静音伸缩自吸导轨。</v>
      </c>
    </row>
    <row r="22" ht="121.5" spans="1:8">
      <c r="A22" s="7">
        <v>21</v>
      </c>
      <c r="B22" s="7" t="s">
        <v>32</v>
      </c>
      <c r="C22" s="7">
        <v>4</v>
      </c>
      <c r="D22" s="7">
        <f t="shared" si="0"/>
        <v>4800</v>
      </c>
      <c r="E22" s="7" t="s">
        <v>16</v>
      </c>
      <c r="F22" s="8" t="s">
        <v>10</v>
      </c>
      <c r="G22" s="9">
        <v>19200</v>
      </c>
      <c r="H22" s="10" t="str">
        <f>VLOOKUP(B22,[1]国产器械参数!A:C,3,FALSE)</f>
        <v>1.规格：450×404×905/985mm；2.材质：优质不锈钢+轻型合金铝材料，主材规格：板材厚度≥1.0mm，主管材：φ32×1.0mm；3.结构：；3.1、不锈钢管+喷涂、二层台面、一抽、 两只摇盖污物桶、一只斜口挂篮、一只消毒瓶架。；3.2、台面温馨米黄+抽屉果绿；表面静电喷涂，；3.3、车体配有四只φ100mm防缠绕聚氨酯静音脚轮（其中两轮带刹），防卷发，抽屉安装静音伸缩自吸导轨；；3.4、车体底部四角安装有强力塑胶防撞角；</v>
      </c>
    </row>
    <row r="23" ht="409.5" spans="1:8">
      <c r="A23" s="11">
        <v>22</v>
      </c>
      <c r="B23" s="7" t="s">
        <v>33</v>
      </c>
      <c r="C23" s="7">
        <v>19</v>
      </c>
      <c r="D23" s="11">
        <f t="shared" si="0"/>
        <v>6000</v>
      </c>
      <c r="E23" s="7" t="s">
        <v>9</v>
      </c>
      <c r="F23" s="8" t="s">
        <v>10</v>
      </c>
      <c r="G23" s="9">
        <v>114000</v>
      </c>
      <c r="H23" s="10" t="str">
        <f>VLOOKUP(B23,[1]国产器械参数!A:C,3,FALSE)</f>
        <v>1、气泵主机要求：；1.1、流量：每分钟以≥8升的流量喷出空气，以支撑床垫&amp;人体重量。；1.2、具有压力调整功能，≥10段调整。；1.3、▲压力范围30-80mmHg超低压。（提供产品注册证附件（产品技术要求），并在相关参数处标注）；1.4、▲具有静态功能， 床管采用不交替的方式运作，透过较大的接触面积，可降地患者与床垫的接触压力。（提供产品注册证附件（产品技术要求），并在相关参数处标注）；1.5、具有波动交替功能，采用二管交替，交替充气时间≤9、6min。；1.6、主机防水，外壳对有害进液防护等级IP21。；1.7、▲具备压力过低警示灯，发生异常低压状况时，压力过低警示灯将会亮起。（提供产品注册证附件（产品技术要求），并在相关参数处标注）；1.8、主机为静音设计、 产品工作时间声音为≦40db，给使用者一个静音空间、达到舒适的睡眠、；1.9、主机具有可调式挂钩，可放置在床尾板处，并可调整其挂勾至最佳位置。；2、床垫技术要求：；2.1、尺寸：长≤200厘米，宽≤90，高≥12、5厘米。；2.2、独立式单管设计，方便拆卸、清洗、更换、维修，管数≥17根，单管大小≥5英寸,材质为Nylon/PU。；2.3、床管设计：头部三根管具有头枕功能，不交替充气，第4-11根单管具激光喷气孔,可快速有效针对患者部位达到辅助治疗效果。；2.4、采用拉链式床罩，有效隔绝外在脏污，防止渗液流入，保持床垫内部清洁卫生，易于拆卸清洗。；2.5、在床垫底部设有有固定床垫的拉带，将拉带绑在床板上以固定床垫。；2.6、具有快速接头，当移动床垫或断电时，将快速接头盖上可以让单管气囊保持充气状态一段时间。；2.7、床垫侧边有电源线收线带、 用于固定电源线，以防止电源线直接放在地上产生挤压或磨损。；2.8、床垫具有CPR泄气装置，紧急抢救时，可将床垫内空气快速排出。</v>
      </c>
    </row>
    <row r="24" ht="27" spans="1:8">
      <c r="A24" s="7">
        <v>23</v>
      </c>
      <c r="B24" s="7" t="s">
        <v>34</v>
      </c>
      <c r="C24" s="7">
        <v>1</v>
      </c>
      <c r="D24" s="7">
        <f t="shared" si="0"/>
        <v>1500</v>
      </c>
      <c r="E24" s="7" t="s">
        <v>9</v>
      </c>
      <c r="F24" s="8" t="s">
        <v>10</v>
      </c>
      <c r="G24" s="9">
        <v>1500</v>
      </c>
      <c r="H24" s="10" t="str">
        <f>VLOOKUP(B24,[1]国产器械参数!A:C,3,FALSE)</f>
        <v>1、能够卡紧药瓶，避免甩出掉落；2、震荡频率匀速，快速溶解粉剂药物。</v>
      </c>
    </row>
    <row r="25" ht="409.5" spans="1:8">
      <c r="A25" s="11">
        <v>24</v>
      </c>
      <c r="B25" s="7" t="s">
        <v>35</v>
      </c>
      <c r="C25" s="7">
        <v>6</v>
      </c>
      <c r="D25" s="11">
        <f t="shared" si="0"/>
        <v>9800</v>
      </c>
      <c r="E25" s="7" t="s">
        <v>16</v>
      </c>
      <c r="F25" s="8" t="s">
        <v>10</v>
      </c>
      <c r="G25" s="9">
        <v>58800</v>
      </c>
      <c r="H25" s="10" t="str">
        <f>VLOOKUP(B25,[1]国产器械参数!A:C,3,FALSE)</f>
        <v>1、3.5英寸彩色触摸屏，所触及所得。；2、▲重量≤700g（含电池）（需提供证明材料）。；3、挤压方式：盘式蠕动挤压式，蠕动轮为可拆卸设计，便于清洁。；4、喂养速度范围：1-1200ml/h，喂养精度≤±5%。；5、冲洗速度：1-1200ml/h。；6、具有连续模式、间歇模式、时间模式3种模式可选，满足多种临床使用场景。；7、透明泵门设计，喂养过程全程可视。；8、▲防护等级：IP46，可流水下冲洗。（需提供证明材料）；9、支持手动排气及自动排气，排气速度：2000 ml/h。；10、▲可自动识别装载的耗材类型（单通道/双通道），智能易用。；11、KTO速度：1-30ml/h。；12、▲支持定时冲洗，双通道可自动切换。（需提供证明材料）；13、自带加温系统，且无需外接电源，有效减少病人腹泻。加温范围：30-42℃，可直接通过触摸屏调节温度,温度单位可选摄氏度℃或华氏度℉。；14、具有参数锁定功能，参数锁定开启后，需要输入密码解锁后才可更改喂养参数,防止关键参数被意外改写。；15、▲支持交流电源、直流电源和内置锂电池供电；电池续航时间≥25h；关机条件下，充电时间≤4h。；16、三 CPU 设计，双路实时监控喂养状态，防止喂养欠剂量或过剂量等喂养异常并及时报警。；17、▲具有药物库功能，支持定制药物库和喂养方案。（需提供证明材料）；18、屏幕亮度10级可调，支持户外模式及夜间模式。；19、气泡报警：支持 7级气泡报警等级。；20、阻塞报警：支持5级报警等级。；21、支持通过无线或有线联网，与输注中央站连接。；22、肠内营养泵支持查看操作日志和报警日志，可存储最多 50000 条日志记录。；23、肠内营养泵以声音、灯光、文字的方式产生报警和提示，屏幕显示报警内容。；24、报警信息：遗忘操作、泵门打开、喂养完成、加温器超温、加温器欠温、加温器未安装、无电池、无外部电源、电池电量低、电池耗尽，即将关机、待机结束、管路安装异常、管路下端阻塞、管路上端阻塞、管路有气泡、通讯中断、营养瓶空、冲洗瓶空、滚轮故障和喂养即将完成。；25、使用期限：10年（不含电池）。</v>
      </c>
    </row>
    <row r="26" ht="67.5" spans="1:8">
      <c r="A26" s="7">
        <v>25</v>
      </c>
      <c r="B26" s="7" t="s">
        <v>36</v>
      </c>
      <c r="C26" s="7">
        <v>1</v>
      </c>
      <c r="D26" s="7">
        <f t="shared" si="0"/>
        <v>9000</v>
      </c>
      <c r="E26" s="7" t="s">
        <v>16</v>
      </c>
      <c r="F26" s="8" t="s">
        <v>10</v>
      </c>
      <c r="G26" s="9">
        <v>9000</v>
      </c>
      <c r="H26" s="10" t="str">
        <f>VLOOKUP(B26,[1]国产器械参数!A:C,3,FALSE)</f>
        <v>1、样式：立式。；2、容积：278L。；3、净重：110kg。；4、额定功率：280W。；5、耗电量：5.2kW、h/24h。；6、噪音值：50dB。；7、气候类型：SN/N。；8、制冷方式：直冷。；9、温度范围：-20℃～-40℃。</v>
      </c>
    </row>
    <row r="27" ht="94.5" spans="1:8">
      <c r="A27" s="11">
        <v>26</v>
      </c>
      <c r="B27" s="7" t="s">
        <v>37</v>
      </c>
      <c r="C27" s="7">
        <v>1</v>
      </c>
      <c r="D27" s="11">
        <f t="shared" si="0"/>
        <v>8000</v>
      </c>
      <c r="E27" s="7" t="s">
        <v>16</v>
      </c>
      <c r="F27" s="8" t="s">
        <v>10</v>
      </c>
      <c r="G27" s="9">
        <v>8000</v>
      </c>
      <c r="H27" s="10" t="str">
        <f>VLOOKUP(B27,[1]国产器械参数!A:C,3,FALSE)</f>
        <v>1、产品样式：立式。；2、冷藏室容积：198L。；3、冷冻室容积：102L。；4、总容积：300L。；5、额定功率：349W。；6、产品净重：100kg。；7、气候类型：SN/N。；8、制冷方式：冷藏室采用风冷设计；冷冻室采用直冷设计。；9、温度范围：冷藏室2℃～8℃；冷冻室-10℃～-25℃。；10、工作条件：环境温度10～32℃，电源220V/50Hz。</v>
      </c>
    </row>
    <row r="28" ht="40.5" spans="1:8">
      <c r="A28" s="7">
        <v>27</v>
      </c>
      <c r="B28" s="7" t="s">
        <v>38</v>
      </c>
      <c r="C28" s="7">
        <v>1</v>
      </c>
      <c r="D28" s="7">
        <f t="shared" si="0"/>
        <v>6500</v>
      </c>
      <c r="E28" s="7" t="s">
        <v>16</v>
      </c>
      <c r="F28" s="8" t="s">
        <v>10</v>
      </c>
      <c r="G28" s="9">
        <v>6500</v>
      </c>
      <c r="H28" s="10" t="str">
        <f>VLOOKUP(B28,[1]国产器械参数!A:C,3,FALSE)</f>
        <v>1、粉碎细度:300目-2000目；2、额定功率:2500W；3、空载噪音:80dB；4、轴承温度:&lt;70°C；5、机器转速:25000转/分钟</v>
      </c>
    </row>
    <row r="29" ht="14.25" spans="1:8">
      <c r="A29" s="11">
        <v>28</v>
      </c>
      <c r="B29" s="7" t="s">
        <v>39</v>
      </c>
      <c r="C29" s="7">
        <v>2</v>
      </c>
      <c r="D29" s="11">
        <f t="shared" si="0"/>
        <v>850</v>
      </c>
      <c r="E29" s="7" t="s">
        <v>9</v>
      </c>
      <c r="F29" s="8" t="s">
        <v>10</v>
      </c>
      <c r="G29" s="9">
        <v>1700</v>
      </c>
      <c r="H29" s="10" t="str">
        <f>VLOOKUP(B29,[1]国产器械参数!A:C,3,FALSE)</f>
        <v>1、内嵌式</v>
      </c>
    </row>
    <row r="30" ht="14.25" spans="1:8">
      <c r="A30" s="7">
        <v>29</v>
      </c>
      <c r="B30" s="7" t="s">
        <v>40</v>
      </c>
      <c r="C30" s="7">
        <v>4</v>
      </c>
      <c r="D30" s="7">
        <f t="shared" si="0"/>
        <v>60</v>
      </c>
      <c r="E30" s="7" t="s">
        <v>16</v>
      </c>
      <c r="F30" s="8" t="s">
        <v>10</v>
      </c>
      <c r="G30" s="9">
        <v>240</v>
      </c>
      <c r="H30" s="10" t="str">
        <f>VLOOKUP(B30,[1]国产器械参数!A:C,3,FALSE)</f>
        <v>具有紫外线消毒功能</v>
      </c>
    </row>
    <row r="31" ht="27" spans="1:8">
      <c r="A31" s="11">
        <v>30</v>
      </c>
      <c r="B31" s="7" t="s">
        <v>41</v>
      </c>
      <c r="C31" s="7">
        <v>2</v>
      </c>
      <c r="D31" s="11">
        <f t="shared" si="0"/>
        <v>1900</v>
      </c>
      <c r="E31" s="7" t="s">
        <v>16</v>
      </c>
      <c r="F31" s="8" t="s">
        <v>10</v>
      </c>
      <c r="G31" s="9">
        <v>3800</v>
      </c>
      <c r="H31" s="10" t="str">
        <f>VLOOKUP(B31,[1]国产器械参数!A:C,3,FALSE)</f>
        <v>规格:  720×500×950~ 1250mm（托盘尺寸: 670×470×30mm）</v>
      </c>
    </row>
    <row r="32" ht="81" spans="1:8">
      <c r="A32" s="7">
        <v>31</v>
      </c>
      <c r="B32" s="7" t="s">
        <v>42</v>
      </c>
      <c r="C32" s="7">
        <v>71</v>
      </c>
      <c r="D32" s="7">
        <f t="shared" si="0"/>
        <v>3500</v>
      </c>
      <c r="E32" s="7" t="s">
        <v>16</v>
      </c>
      <c r="F32" s="8" t="s">
        <v>10</v>
      </c>
      <c r="G32" s="9">
        <v>248500</v>
      </c>
      <c r="H32" s="10" t="str">
        <f>VLOOKUP(B32,[1]国产器械参数!A:C,3,FALSE)</f>
        <v>1.规格：660×450×1060mm；2.材质：SUS304不锈钢，4根立柱￠25×1.0mm圆管；三层凹台面厚1.0mm；；3.结构：；3.1.一抽盘；并排双抽；左侧两只、右侧一只塑料污物桶；抽屉湖绿色（喷塑）；；3.2.配四只￠100万向静音轮，带防撞圈，前两轮带刹。抽屉面喷塑湖绿色。</v>
      </c>
    </row>
    <row r="33" ht="121.5" spans="1:8">
      <c r="A33" s="11">
        <v>32</v>
      </c>
      <c r="B33" s="7" t="s">
        <v>43</v>
      </c>
      <c r="C33" s="7">
        <v>10</v>
      </c>
      <c r="D33" s="11">
        <f t="shared" si="0"/>
        <v>9900</v>
      </c>
      <c r="E33" s="7" t="s">
        <v>9</v>
      </c>
      <c r="F33" s="8" t="s">
        <v>10</v>
      </c>
      <c r="G33" s="9">
        <v>99000</v>
      </c>
      <c r="H33" s="10" t="str">
        <f>VLOOKUP(B33,[1]国产器械参数!A:C,3,FALSE)</f>
        <v>1、在B超或X线监视下，经皮穿刺进行实质脏器或肿瘤的细胞学活检或其他软组织活检；2、活检针针管、针芯采用304不锈钢针制成，针管采用超薄壁设计，取样量丰富，同时降低对患者损伤;；3、取样槽长18mm/19mm，确保样品量满足临床诊断需求；；4、弹簧激发装置，发射速度快，确保获取完美组织；；5、可匹配同轴活检针进行多次取样，为临床提供多种选择。；6、▲底部和侧部双触发开关，操作简单，满足不同临床操作需求；</v>
      </c>
    </row>
    <row r="34" ht="216" spans="1:8">
      <c r="A34" s="7">
        <v>33</v>
      </c>
      <c r="B34" s="7" t="s">
        <v>44</v>
      </c>
      <c r="C34" s="7">
        <v>16</v>
      </c>
      <c r="D34" s="7">
        <f t="shared" si="0"/>
        <v>9900</v>
      </c>
      <c r="E34" s="7" t="s">
        <v>9</v>
      </c>
      <c r="F34" s="8" t="s">
        <v>10</v>
      </c>
      <c r="G34" s="9">
        <v>158400</v>
      </c>
      <c r="H34" s="10" t="str">
        <f>VLOOKUP(B34,[1]国产器械参数!A:C,3,FALSE)</f>
        <v>1、功能：用于身体射线防护；2、铅当量：前面≥0.50mmPb、后面≥0.25mmPb；3、材质：无铅射线防护材料  ；4、S/M/L/XL多个尺码可选择，能满足不同身材需求；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维修期间提供同尺码品质的备用衣。；10、▲提供材料耐屈挠破坏性、热空气老化、耐臭氧检测报告</v>
      </c>
    </row>
    <row r="35" ht="189" spans="1:8">
      <c r="A35" s="11">
        <v>34</v>
      </c>
      <c r="B35" s="7" t="s">
        <v>45</v>
      </c>
      <c r="C35" s="7">
        <v>16</v>
      </c>
      <c r="D35" s="11">
        <f t="shared" si="0"/>
        <v>2300</v>
      </c>
      <c r="E35" s="7" t="s">
        <v>9</v>
      </c>
      <c r="F35" s="8" t="s">
        <v>10</v>
      </c>
      <c r="G35" s="9">
        <v>36800</v>
      </c>
      <c r="H35" s="10" t="str">
        <f>VLOOKUP(B35,[1]国产器械参数!A:C,3,FALSE)</f>
        <v>1、功能：用于成人头部射线防护；2、铅当量：≥ 0.5mmpb；3、▲材质：无铅射线防护材料；4、▲面料抑菌率:金黄色葡萄球菌≥96.56%，大肠杆菌≥93、26%，白色念珠菌≥80.00%（提供检测报告）。；5、▲面料防水性能：防水性能(级)4级具有很好的抗沾湿性能。；拒油性(级)≥5级:具有较好的拒油性能。；静水压(kPa)5级:具有优异的抗静水压性能（提供检测报告）；6、▲120KV管电压下，屏蔽效能≧97.5%（提供权威部门出具的检测报告）。；7、▲无铅无毒检测报告，符合欧盟ROHS指令2011/65/EU附录Ⅱ的修正指令（EU）2015/863的限值要求（提供检测报告）；8、维保服务：卡扣、魔术贴等配件终身保修；；9、▲提供材料耐屈挠破坏性、热空气老化、耐臭氧检测报告</v>
      </c>
    </row>
    <row r="36" ht="67.5" spans="1:8">
      <c r="A36" s="7">
        <v>35</v>
      </c>
      <c r="B36" s="7" t="s">
        <v>46</v>
      </c>
      <c r="C36" s="7">
        <v>8</v>
      </c>
      <c r="D36" s="7">
        <f t="shared" si="0"/>
        <v>2200</v>
      </c>
      <c r="E36" s="7" t="s">
        <v>9</v>
      </c>
      <c r="F36" s="8" t="s">
        <v>10</v>
      </c>
      <c r="G36" s="9">
        <v>17600</v>
      </c>
      <c r="H36" s="10" t="str">
        <f>VLOOKUP(B36,[1]国产器械参数!A:C,3,FALSE)</f>
        <v>1、功能：用于眼部射线防护；2、铅当量：正面≥0.50mmPb、侧边≥0.50mmPb；3、材质：高铅玻璃，镜面清晰度高，透光性好，无杂质，无气泡，边框采用TR材质，纯铜可调节鼻架，软橡胶鼻托，可根据需要调节舒适度；4、配镜腿绑绳</v>
      </c>
    </row>
    <row r="37" ht="202.5" spans="1:8">
      <c r="A37" s="11">
        <v>36</v>
      </c>
      <c r="B37" s="7" t="s">
        <v>47</v>
      </c>
      <c r="C37" s="7">
        <v>2</v>
      </c>
      <c r="D37" s="11">
        <f t="shared" si="0"/>
        <v>9900</v>
      </c>
      <c r="E37" s="7" t="s">
        <v>9</v>
      </c>
      <c r="F37" s="8" t="s">
        <v>10</v>
      </c>
      <c r="G37" s="9">
        <v>19800</v>
      </c>
      <c r="H37" s="10" t="str">
        <f>VLOOKUP(B37,[1]国产器械参数!A:C,3,FALSE)</f>
        <v>1、功能：用于身体射线防护；2、尺寸：宽≥40cm*长≥45cm；3、铅当量：前面≥0.50mmPb；4、▲材质：无铅射线防护材料  ；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10、▲提供材料耐屈挠破坏性、热空气老化、耐臭氧检测报告</v>
      </c>
    </row>
    <row r="38" ht="189" spans="1:8">
      <c r="A38" s="7">
        <v>37</v>
      </c>
      <c r="B38" s="7" t="s">
        <v>48</v>
      </c>
      <c r="C38" s="7">
        <v>7</v>
      </c>
      <c r="D38" s="7">
        <f t="shared" si="0"/>
        <v>2200</v>
      </c>
      <c r="E38" s="7" t="s">
        <v>9</v>
      </c>
      <c r="F38" s="8" t="s">
        <v>10</v>
      </c>
      <c r="G38" s="9">
        <v>15400</v>
      </c>
      <c r="H38" s="10" t="str">
        <f>VLOOKUP(B38,[1]国产器械参数!A:C,3,FALSE)</f>
        <v>1、功能：用于成人甲状腺射线防护；2、铅当量：≥ 0.5mmpb；3、▲材质：无铅射线防护材料；4、▲面料抑菌率:金黄色葡萄球菌≥96.56%，大肠杆菌≥93.26%，白色念珠菌≥80.00%（提供检测报告）。；5、▲面料防水性能：防水性能(级)4级具有很好的抗沾湿性能。；拒油性(级)≥5级:具有较好的拒油性能。；静水压(kPa)5级:具有优异的抗静水压性能（提供检测报告）；6、▲120KV管电压下，屏蔽效能≧97.5%（提供权威部门出具的检测报告）。；7、▲无铅无毒检测报告，符合欧盟ROHS指令2011/65/EU附录Ⅱ的修正指令（EU）2015/863的限值要求（提供检测报告）；8、维保服务：卡扣、魔术贴等配件终身保修；；9、▲提供材料耐屈挠破坏性、热空气老化、耐臭氧检测报告</v>
      </c>
    </row>
    <row r="39" ht="189" spans="1:8">
      <c r="A39" s="11">
        <v>38</v>
      </c>
      <c r="B39" s="7" t="s">
        <v>49</v>
      </c>
      <c r="C39" s="7">
        <v>13</v>
      </c>
      <c r="D39" s="11">
        <f t="shared" si="0"/>
        <v>9900</v>
      </c>
      <c r="E39" s="7" t="s">
        <v>9</v>
      </c>
      <c r="F39" s="8" t="s">
        <v>10</v>
      </c>
      <c r="G39" s="9">
        <v>128700</v>
      </c>
      <c r="H39" s="10" t="str">
        <f>VLOOKUP(B39,[1]国产器械参数!A:C,3,FALSE)</f>
        <v>1、功能：用于身体射线防护；2、尺寸：可选；3、铅当量：≥0.50mmPb；4、▲材质：无铅射线防护材料  ；5、▲面料抑菌率:金黄色葡萄球菌≥96.56%，大肠杆菌≥93.26%，白色念珠菌≥80.00%（提供检测报告）。；6、▲面料防水性能：防水性能(级)4级具有很好的抗沾湿性能。；拒油性(级)≥5级:具有较好的拒油性能。；静水压(kPa)5级:具有优异的抗静水压性能（提供检测报告）；7、▲120KV管电压下，屏蔽效能≧97.5%（提供权威部门出具的检测报告）。；8、▲无铅无毒检测报告，符合欧盟ROHS指令2011/65/EU附录Ⅱ的修正指令（EU）2015/863的限值要求（提供检测报告）；9、维保服务：卡扣、魔术贴等配件终身保修；；10、▲提供材料耐屈挠破坏性、热空气老化、耐臭氧检测报告</v>
      </c>
    </row>
    <row r="40" ht="405" spans="1:8">
      <c r="A40" s="7">
        <v>39</v>
      </c>
      <c r="B40" s="7" t="s">
        <v>50</v>
      </c>
      <c r="C40" s="7">
        <v>4</v>
      </c>
      <c r="D40" s="7">
        <f t="shared" si="0"/>
        <v>3500</v>
      </c>
      <c r="E40" s="7" t="s">
        <v>16</v>
      </c>
      <c r="F40" s="8" t="s">
        <v>10</v>
      </c>
      <c r="G40" s="9">
        <v>14000</v>
      </c>
      <c r="H40" s="10" t="str">
        <f>VLOOKUP(B40,[1]国产器械参数!A:C,3,FALSE)</f>
        <v>1、产品结构为立式箱体。主体分为四部分：电气控制系统，制冷系统、加热系统、显示系统。；2、箱门内侧门胆采用凹凸型结构设计，增加了箱门的保温性能，门上装有大视野三层钢化玻璃观察窗，便于随时观察箱体内物品。；3、门与箱体密闭处采用耐高温、抗老化性好的纳米材料门封条，有效的防止热量损失,并可以延长加热元件寿命,有效保证工作室的密封性。；4、箱体内部采用密度聚氨酯整体发泡，保温层厚度合理设计，使设备在高温运行时热量不外传，保温效果好。；5、适合高温高湿地区，外门防凝露技术的应用，85%湿度无凝露。；6、微电脑程序控制温度，LCD数码显示、无须按键输入，屏幕直接触摸选项，可随意设定所需温度，数字式显示，读数极为方便，控温精度高。；7、完善的报警系统，可实现高低温报警系统、断电报警、传感器故障报警、电池电量低报警、温度报警，保证安全运行防止发生意外。；8、采用新型风道设计和循环系统设计，气流方向更加科学合理，使工作室内温度均匀恒温无死角。采用高性能电机及风叶，具有空气对流微风装置，内腔空气可以更新循环。制冷系统与制热系统匹配合理，降温或加热速度快，设定的温度在短时间里，即可达到设置温度要求。；9、采用压缩机，运转平衡，噪音低，使用寿命长。；10、此产品可做嵌入式恒温加热设备，可将产品直接嵌入在壁橱或墙壁中，不占用多余空间。；11、箱体外壳均采用上等A3钢板数控机床加工成型,外壳表面进行防静电防腐化喷塑处理,增加了外观质感和洁净度。；12、箱体采用双重安全锁设计，可实现双人双管，保证物品安全。；13、机器底部采用高品质可固定式PU活动万向轮。</v>
      </c>
    </row>
    <row r="41" ht="121.5" spans="1:8">
      <c r="A41" s="11">
        <v>40</v>
      </c>
      <c r="B41" s="7" t="s">
        <v>51</v>
      </c>
      <c r="C41" s="7">
        <v>9</v>
      </c>
      <c r="D41" s="11">
        <f t="shared" si="0"/>
        <v>800</v>
      </c>
      <c r="E41" s="7" t="s">
        <v>16</v>
      </c>
      <c r="F41" s="8" t="s">
        <v>10</v>
      </c>
      <c r="G41" s="9">
        <v>7200</v>
      </c>
      <c r="H41" s="10" t="str">
        <f>VLOOKUP(B41,[1]国产器械参数!A:C,3,FALSE)</f>
        <v>1、车架：车架为钢质材料，可折叠结构，安全性能好，表面喷塑处理，美观耐用。；2、座靠垫：座椅及靠背为软座、软靠背, 材质为牛津尼龙布，缝边牢固整齐，无褶皱、跳线和破损等缺陷。；3、前轮：前轮采用环保型无污染前轮，配置为高强度工程塑料轮毂、免充气实心轮胎、钢质前叉。；4、后轮：钢圈免充气轮。；5、 脚踏板：三档可调塑料踏板。；6、扶手：固定长扶手，配优质皮革扶手垫、ABS塑料侧板。；7、手轮：选用ABS塑料四孔手轮</v>
      </c>
    </row>
    <row r="42" ht="14.25" spans="1:8">
      <c r="A42" s="7">
        <v>41</v>
      </c>
      <c r="B42" s="7" t="s">
        <v>52</v>
      </c>
      <c r="C42" s="7">
        <v>8</v>
      </c>
      <c r="D42" s="7">
        <f t="shared" si="0"/>
        <v>280</v>
      </c>
      <c r="E42" s="7" t="s">
        <v>9</v>
      </c>
      <c r="F42" s="8" t="s">
        <v>10</v>
      </c>
      <c r="G42" s="9">
        <v>2240</v>
      </c>
      <c r="H42" s="10" t="str">
        <f>VLOOKUP(B42,[1]国产器械参数!A:C,3,FALSE)</f>
        <v>长310mm，宽240mm，高31mm</v>
      </c>
    </row>
    <row r="43" ht="81" spans="1:8">
      <c r="A43" s="11">
        <v>42</v>
      </c>
      <c r="B43" s="7" t="s">
        <v>53</v>
      </c>
      <c r="C43" s="7">
        <v>8</v>
      </c>
      <c r="D43" s="11">
        <f t="shared" si="0"/>
        <v>980</v>
      </c>
      <c r="E43" s="7" t="s">
        <v>16</v>
      </c>
      <c r="F43" s="8" t="s">
        <v>10</v>
      </c>
      <c r="G43" s="9">
        <v>7840</v>
      </c>
      <c r="H43" s="10" t="str">
        <f>VLOOKUP(B43,[1]国产器械参数!A:C,3,FALSE)</f>
        <v>1、规格：￠500×1500~2100mm；2、▲材质：优质SUS304不锈钢；立柱采用￠25×1.0mm圆管，伸缩杆采用￠19×1.0mm圆管；底架采用38×25×1.0mm扁管；；结构与配置：；3、伸缩杆配锁紧旋钮（ABS），高度调节范围1500~2100mm；；4、▲配四个挂钩；；5、配五只￠50万向静音脚轮。</v>
      </c>
    </row>
    <row r="44" ht="283.5" spans="1:8">
      <c r="A44" s="7">
        <v>43</v>
      </c>
      <c r="B44" s="7" t="s">
        <v>54</v>
      </c>
      <c r="C44" s="7">
        <v>2</v>
      </c>
      <c r="D44" s="7">
        <f t="shared" si="0"/>
        <v>9800</v>
      </c>
      <c r="E44" s="7" t="s">
        <v>27</v>
      </c>
      <c r="F44" s="8" t="s">
        <v>10</v>
      </c>
      <c r="G44" s="9">
        <v>19600</v>
      </c>
      <c r="H44" s="10" t="str">
        <f>VLOOKUP(B44,[1]国产器械参数!A:C,3,FALSE)</f>
        <v>1、3.5英寸触摸屏，更好的使用体验；；2、显示器转动角度：前后转动最大角度140°±10°，左右转动最大角度270°±10°；；3、空间分辨率：≥6.5 lp/mm（线对/毫米）；；4、色彩还原能力：≥4级(即4分)；；5、景深：10-80mm；；6、视场角：≥60°；；7、视向角：0°±10°；；8、光照强度：≥600lx；；9、光源色温：≥5000K；；10、手柄插入部：圆弧半径：75mm±5%，误差：±5%；；11、支持自动白平衡调节，显示屏亮度可调，LED亮度可调，满足不同环境下使用；；12、▲喉镜主机可适配5种型号窥视片，满足不同人群和张口度需求；；13、支持即时防雾；；14、▲摄像头像素：≥960*640pixel；；15、人体工程学手柄设计，握持舒适；；16、具有拍照、录像功能，及其浏览回放功能，存储容量8G；；17、全机身防尘防水等级：IP66（尘密，防强烈喷水）；；18、▲锂电池续航时间：使用充满电的新电池开机后的工作时间不低于4小时；19、智能待机设计，延长设备的工作时间。；20、锂电池充满电时间：关机条件下充电不大于4小时；21、外形尺寸：191（H）×92（W）×112(D)mm；22、重量：≤0.25kg(含电池)</v>
      </c>
    </row>
    <row r="45" ht="108" spans="1:8">
      <c r="A45" s="11">
        <v>44</v>
      </c>
      <c r="B45" s="7" t="s">
        <v>55</v>
      </c>
      <c r="C45" s="7">
        <v>2</v>
      </c>
      <c r="D45" s="11">
        <f t="shared" si="0"/>
        <v>3800</v>
      </c>
      <c r="E45" s="7" t="s">
        <v>16</v>
      </c>
      <c r="F45" s="8" t="s">
        <v>10</v>
      </c>
      <c r="G45" s="9">
        <v>7600</v>
      </c>
      <c r="H45" s="10" t="str">
        <f>VLOOKUP(B45,[1]国产器械参数!A:C,3,FALSE)</f>
        <v>规格：1870×640×750mm（担架面尺寸：1800×540mm）；▲材质：SUS304不锈钢；板条板厚0.9mm；结构：；1、 担架车四立柱φ38×1.2mm圆管;活动担架φ25×1.0mm圆管;护栏φ19×1.0mm圆管。；2、▲ 配活动担架，担架为板条式，担架面上配人革软垫；；3、 配杂物架1个、输液杆1个和翻转护栏1付；；4、 四只φ125mm防缠绕聚氨酯静音脚轮(其中两只带刹)。</v>
      </c>
    </row>
    <row r="46" ht="229.5" spans="1:8">
      <c r="A46" s="7">
        <v>45</v>
      </c>
      <c r="B46" s="7" t="s">
        <v>56</v>
      </c>
      <c r="C46" s="7">
        <v>12</v>
      </c>
      <c r="D46" s="7">
        <f t="shared" si="0"/>
        <v>2800</v>
      </c>
      <c r="E46" s="7" t="s">
        <v>27</v>
      </c>
      <c r="F46" s="8" t="s">
        <v>10</v>
      </c>
      <c r="G46" s="9">
        <v>33600</v>
      </c>
      <c r="H46" s="10" t="str">
        <f>VLOOKUP(B46,[1]国产器械参数!A:C,3,FALSE)</f>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 极限负压值：≥0.08MPa (600mmHg)；7、 负压调节范围：0.02MPa(150mmHg)～极限负压值；8、 抽气速率：≥20 L/min；9、噪声：≤65 dB(A)；10、贮液瓶：1000mL（PC塑料）；11、电源：AC 100V～240V，50/60Hz；DC 12V；12、输入功率：110VA；13、车用点烟器插头在病人转运过程中使用可直接接在救护车等交通工具的点烟器（DC12V）上。</v>
      </c>
    </row>
    <row r="47" ht="67.5" spans="1:8">
      <c r="A47" s="11">
        <v>46</v>
      </c>
      <c r="B47" s="7" t="s">
        <v>57</v>
      </c>
      <c r="C47" s="7">
        <v>1</v>
      </c>
      <c r="D47" s="11">
        <f t="shared" si="0"/>
        <v>4000</v>
      </c>
      <c r="E47" s="7" t="s">
        <v>16</v>
      </c>
      <c r="F47" s="8" t="s">
        <v>10</v>
      </c>
      <c r="G47" s="9">
        <v>4000</v>
      </c>
      <c r="H47" s="10" t="str">
        <f>VLOOKUP(B47,[1]国产器械参数!A:C,3,FALSE)</f>
        <v>规格： 938×560×854mm；▲材质：SUS304不锈钢；；结构与配置：；主管采用￠25×1.0mm圆管；四只￠100万向静音脚轮，带4-防撞圈，防卷发，含两轮带刹；；▲配方形双污物袋（防雨布，分蓝色、黄色），脚踏式开启翻盖。</v>
      </c>
    </row>
    <row r="48" ht="121.5" spans="1:8">
      <c r="A48" s="7">
        <v>47</v>
      </c>
      <c r="B48" s="7" t="s">
        <v>58</v>
      </c>
      <c r="C48" s="7">
        <v>5</v>
      </c>
      <c r="D48" s="7">
        <f t="shared" si="0"/>
        <v>7000</v>
      </c>
      <c r="E48" s="7" t="s">
        <v>16</v>
      </c>
      <c r="F48" s="8" t="s">
        <v>10</v>
      </c>
      <c r="G48" s="9">
        <v>35000</v>
      </c>
      <c r="H48" s="10" t="str">
        <f>VLOOKUP(B48,[1]国产器械参数!A:C,3,FALSE)</f>
        <v>1、电源电压：a、c、220V±22V，50Hz±1Hz；2、输出气压压力为60kPa～130kPa；3、输出空气流量（自由流量）：≥10L/min；4、额度输入功率：≤300VA；5、噪音：≤65dBA；6、最大雾化量：≥0.20ml/min；7、一次最大装药量：≤8ml；8、按防电击类型分类：Ⅱ类；9、 按防电击程度分类：B型；10、运行方式为间歇运行（手动控制）；11、雾化残留量≤0.5mL  ；12、外形尺寸：305mm×195mm×105mm</v>
      </c>
    </row>
    <row r="49" ht="202.5" spans="1:8">
      <c r="A49" s="11">
        <v>48</v>
      </c>
      <c r="B49" s="7" t="s">
        <v>59</v>
      </c>
      <c r="C49" s="7">
        <v>8</v>
      </c>
      <c r="D49" s="11">
        <f t="shared" si="0"/>
        <v>9800</v>
      </c>
      <c r="E49" s="7" t="s">
        <v>16</v>
      </c>
      <c r="F49" s="8" t="s">
        <v>10</v>
      </c>
      <c r="G49" s="9">
        <v>78400</v>
      </c>
      <c r="H49" s="10" t="str">
        <f>VLOOKUP(B49,[1]国产器械参数!A:C,3,FALSE)</f>
        <v>1、尺寸规格：1910×640×580～870mm；2、背部升降采用阻尼器做支撑力源，升降操作简易方便；；3、▲车身材料为碳钢喷塑。；4、配氧气瓶架，方便转移过程中输氧；；5、床垫：厚度60mm，内置高密度海绵，防水透气，耐磨；；6、▲车面分体设计，背部可升降角度：≥0-85°；整车升降范围≥580～870mm；；7、车面及护栏均采用接受进口原PP材料，一次成型，无缝隙，易清洁；；8、转运定向中心第5轮设置，具导向功能。一人操作，轻松转移；；9、▲≥Ф150优质中控制动轮；一脚制动，四轮刹车；轮面采用聚氨脂材料，静音耐磨，永不生锈；承载能力：静载荷(均布) 250Kg ，安全工作载荷 135Kg；10、下隐藏式安全护栏，气弹簧辅助自动下降，不占空间。；11、单体两个点滴架插座，配不锈钢双段式点滴架。；12、摇把手内置金属器件，不易折断。</v>
      </c>
    </row>
    <row r="50" ht="54" spans="1:8">
      <c r="A50" s="7">
        <v>49</v>
      </c>
      <c r="B50" s="7" t="s">
        <v>60</v>
      </c>
      <c r="C50" s="7">
        <v>2</v>
      </c>
      <c r="D50" s="7">
        <f t="shared" si="0"/>
        <v>1900</v>
      </c>
      <c r="E50" s="7" t="s">
        <v>27</v>
      </c>
      <c r="F50" s="8" t="s">
        <v>10</v>
      </c>
      <c r="G50" s="9">
        <v>3800</v>
      </c>
      <c r="H50" s="10" t="str">
        <f>VLOOKUP(B50,[1]国产器械参数!A:C,3,FALSE)</f>
        <v>1、极限负压值:≥0.09MPa(680mmHg)；2、抽气速率:&gt;32L/Min；3、贮液瓶:2500mLx2；4、负压调节范围:0.02Mpa~极限负压值；5、噪声：≤60áB (A)；6、电源:AC220V 50Hz；7、输入功率:150VA</v>
      </c>
    </row>
    <row r="51" ht="81" spans="1:8">
      <c r="A51" s="11">
        <v>50</v>
      </c>
      <c r="B51" s="7" t="s">
        <v>61</v>
      </c>
      <c r="C51" s="7">
        <v>5</v>
      </c>
      <c r="D51" s="11">
        <f t="shared" si="0"/>
        <v>500</v>
      </c>
      <c r="E51" s="7" t="s">
        <v>16</v>
      </c>
      <c r="F51" s="8" t="s">
        <v>10</v>
      </c>
      <c r="G51" s="9">
        <v>2500</v>
      </c>
      <c r="H51" s="10" t="str">
        <f>VLOOKUP(B51,[1]国产器械参数!A:C,3,FALSE)</f>
        <v>1、 显示方式：LCD 数字显示；2、 测量方法：示波测定法；3、 测量范围：压力：0 mmHg～300mmHg (0 kPa～40kPa)；脉率：40～200 次/分；4、 精度：压力：±3mmHg(±0、4kPa)以内；脉率：读数的±5%以内；5、 运行模式分类：连续运行；6、 电气安全分类：II 类设备，BF 型应用部分</v>
      </c>
    </row>
    <row r="52" ht="54" spans="1:8">
      <c r="A52" s="7">
        <v>51</v>
      </c>
      <c r="B52" s="7" t="s">
        <v>25</v>
      </c>
      <c r="C52" s="7">
        <v>5</v>
      </c>
      <c r="D52" s="7">
        <f t="shared" si="0"/>
        <v>1000</v>
      </c>
      <c r="E52" s="7" t="s">
        <v>16</v>
      </c>
      <c r="F52" s="8" t="s">
        <v>10</v>
      </c>
      <c r="G52" s="9">
        <v>5000</v>
      </c>
      <c r="H52" s="10" t="str">
        <f>VLOOKUP(B52,[1]国产器械参数!A:C,3,FALSE)</f>
        <v>1.身长范围：70-190cm；2.最大称量：200kg；3.分 度 值；100g；4.承重板尺寸：40×30cm；5.交流电压220v±10% 50Hz；6.直流电压：6v 4AH；7.外形尺寸：56、5×30×88、5cm</v>
      </c>
    </row>
    <row r="53" ht="40.5" spans="1:8">
      <c r="A53" s="11">
        <v>52</v>
      </c>
      <c r="B53" s="7" t="s">
        <v>62</v>
      </c>
      <c r="C53" s="7">
        <v>60</v>
      </c>
      <c r="D53" s="11">
        <f t="shared" si="0"/>
        <v>221</v>
      </c>
      <c r="E53" s="7" t="s">
        <v>63</v>
      </c>
      <c r="F53" s="8" t="s">
        <v>10</v>
      </c>
      <c r="G53" s="9">
        <v>13260</v>
      </c>
      <c r="H53" s="10" t="str">
        <f>VLOOKUP(B53,[1]国产器械参数!A:C,3,FALSE)</f>
        <v>用于清洗多关节骨科器械咬合处及关节处同时保持张开状态，表面有硅胶保护层，可以保证在固定器械时防滑及缓冲，有多种规格可以选泽。</v>
      </c>
    </row>
    <row r="54" ht="40.5" spans="1:8">
      <c r="A54" s="7">
        <v>53</v>
      </c>
      <c r="B54" s="7" t="s">
        <v>64</v>
      </c>
      <c r="C54" s="7">
        <v>60</v>
      </c>
      <c r="D54" s="7">
        <f t="shared" si="0"/>
        <v>975</v>
      </c>
      <c r="E54" s="7" t="s">
        <v>9</v>
      </c>
      <c r="F54" s="8" t="s">
        <v>10</v>
      </c>
      <c r="G54" s="9">
        <v>58500</v>
      </c>
      <c r="H54" s="10" t="str">
        <f>VLOOKUP(B54,[1]国产器械参数!A:C,3,FALSE)</f>
        <v>用于清洗过程中保护器械，防止精密贵重器械因水流压力掉落，属于加重防护网，网格设计，医用硅胶材料制成，可以耐受134℃高温</v>
      </c>
    </row>
    <row r="55" ht="108" spans="1:8">
      <c r="A55" s="11">
        <v>54</v>
      </c>
      <c r="B55" s="7" t="s">
        <v>65</v>
      </c>
      <c r="C55" s="7">
        <v>50</v>
      </c>
      <c r="D55" s="11">
        <f t="shared" si="0"/>
        <v>2000</v>
      </c>
      <c r="E55" s="7" t="s">
        <v>9</v>
      </c>
      <c r="F55" s="8" t="s">
        <v>10</v>
      </c>
      <c r="G55" s="9">
        <v>100000</v>
      </c>
      <c r="H55" s="10" t="str">
        <f>VLOOKUP(B55,[1]国产器械参数!A:C,3,FALSE)</f>
        <v>1、316不锈钢材质；2、伸缩设计适用于各种类型器械清洗篮筐（伸缩长度不低于22cm）；3、伸缩流畅便于操作，易于手术器械清点；4、机械清洗时手术器械水流接触，促进全面清洗，符合清洗规范，；5、对于器械保湿预处理效果好；6、规格尺寸：长宽高：24cm*8cm*3cm 伸缩长度：21cm；7、用于复用器械快速分类，复用器械清洗装载、复用器械质量检查</v>
      </c>
    </row>
    <row r="56" ht="54" spans="1:8">
      <c r="A56" s="7">
        <v>55</v>
      </c>
      <c r="B56" s="7" t="s">
        <v>66</v>
      </c>
      <c r="C56" s="7">
        <v>150</v>
      </c>
      <c r="D56" s="7">
        <f t="shared" si="0"/>
        <v>800</v>
      </c>
      <c r="E56" s="7" t="s">
        <v>9</v>
      </c>
      <c r="F56" s="8" t="s">
        <v>10</v>
      </c>
      <c r="G56" s="9">
        <v>120000</v>
      </c>
      <c r="H56" s="10" t="str">
        <f>VLOOKUP(B56,[1]国产器械参数!A:C,3,FALSE)</f>
        <v>1、可直接进灭菌器，可耐受温度在-40℃到230℃之间；；2、可以实现无接触存取包功能；3、厚度小于等于4MM；4、医用级别；5、可以结合科室需求配置尺寸</v>
      </c>
    </row>
    <row r="57" ht="40.5" spans="1:8">
      <c r="A57" s="11">
        <v>56</v>
      </c>
      <c r="B57" s="7" t="s">
        <v>67</v>
      </c>
      <c r="C57" s="7">
        <v>6</v>
      </c>
      <c r="D57" s="11">
        <f t="shared" si="0"/>
        <v>9900</v>
      </c>
      <c r="E57" s="7" t="s">
        <v>68</v>
      </c>
      <c r="F57" s="8" t="s">
        <v>10</v>
      </c>
      <c r="G57" s="9">
        <v>59400</v>
      </c>
      <c r="H57" s="10" t="str">
        <f>VLOOKUP(B57,[1]国产器械参数!A:C,3,FALSE)</f>
        <v>1、用于包装环节保护器械，；2、▲硅胶材质，；3、静音设计，；4、2MM硅胶厚度，；5、多种颜色可选</v>
      </c>
    </row>
    <row r="58" ht="40.5" spans="1:8">
      <c r="A58" s="7">
        <v>57</v>
      </c>
      <c r="B58" s="7" t="s">
        <v>69</v>
      </c>
      <c r="C58" s="7">
        <v>3</v>
      </c>
      <c r="D58" s="7">
        <f t="shared" si="0"/>
        <v>7000</v>
      </c>
      <c r="E58" s="7" t="s">
        <v>16</v>
      </c>
      <c r="F58" s="8" t="s">
        <v>10</v>
      </c>
      <c r="G58" s="9">
        <v>21000</v>
      </c>
      <c r="H58" s="10" t="str">
        <f>VLOOKUP(B58,[1]国产器械参数!A:C,3,FALSE)</f>
        <v>1、304不锈钢制作，标配无菌物品篮筐、纸带切割器、存纸架。；2、设有标准电源插座，方便连接配套设备，底部带可锁止脚轮，室内可任意移动。</v>
      </c>
    </row>
    <row r="59" ht="283.5" spans="1:8">
      <c r="A59" s="11">
        <v>58</v>
      </c>
      <c r="B59" s="7" t="s">
        <v>70</v>
      </c>
      <c r="C59" s="7">
        <v>130</v>
      </c>
      <c r="D59" s="11">
        <f t="shared" si="0"/>
        <v>9900</v>
      </c>
      <c r="E59" s="7" t="s">
        <v>9</v>
      </c>
      <c r="F59" s="8" t="s">
        <v>10</v>
      </c>
      <c r="G59" s="9">
        <v>1287000</v>
      </c>
      <c r="H59" s="10" t="str">
        <f>VLOOKUP(B59,[1]国产器械参数!A:C,3,FALSE)</f>
        <v>1、临床科室配置器械使用。材质要求：盒盖及盒体均为铝制，反复清洗消毒不会发生断裂现象。；2、▲无菌过滤系统：采用PTFE材质的滤膜型无菌过滤方式，外部无需再加包布或无纺布，复用滤膜使用次数≥1000次，另外须具有一次性滤膜供选择，用于应急使用。；3、盒体设计：底部无穿孔设计；4、搬运把手要求：自停式设计，把手可旋转角度：85度≤角度≤95度；5、 盒盖与盒体锁扣设计要求：一体化弹簧锁扣，可在任一角度停滞，最大旋转角度≥180°；6、灭菌方式：高温高压蒸汽灭菌；7、无菌存放有效期要求：≥半年(需提供中国疾病预防控制中心的论证证明)。；8、规格要求：须提供不少于三种规格（包括：1/2规格、 3/4规格、1/1规格）的灭菌盒，对应每种规格灭菌盒须提供不少于四种高度选择，可以根据使用者需求调整。；9、视觉颜色标识：盒盖和侧边铝制铭牌分别须提供不少于四种颜色可选，方便医院根据不同科室及不同术式作区分识别。；10、配件管理系统：可提供10种以上规格的硅胶支架选择，用于固定器械，在搬运中防止滑动。；11、装载篮筐要求: 整体不锈钢板冲孔工艺（非编织工艺），平行把手设计，可码放。</v>
      </c>
    </row>
    <row r="60" ht="27" spans="1:8">
      <c r="A60" s="7">
        <v>59</v>
      </c>
      <c r="B60" s="7" t="s">
        <v>71</v>
      </c>
      <c r="C60" s="7">
        <v>100</v>
      </c>
      <c r="D60" s="7">
        <f t="shared" si="0"/>
        <v>3900</v>
      </c>
      <c r="E60" s="7" t="s">
        <v>9</v>
      </c>
      <c r="F60" s="8" t="s">
        <v>10</v>
      </c>
      <c r="G60" s="9">
        <v>390000</v>
      </c>
      <c r="H60" s="10" t="str">
        <f>VLOOKUP(B60,[1]国产器械参数!A:C,3,FALSE)</f>
        <v>不锈钢，抗腐蚀，耐高温，用于器械消毒时分隔，有多种型号、尺寸可选</v>
      </c>
    </row>
    <row r="61" ht="27" spans="1:8">
      <c r="A61" s="11">
        <v>60</v>
      </c>
      <c r="B61" s="7" t="s">
        <v>72</v>
      </c>
      <c r="C61" s="7">
        <v>100</v>
      </c>
      <c r="D61" s="11">
        <f t="shared" si="0"/>
        <v>910</v>
      </c>
      <c r="E61" s="7" t="s">
        <v>9</v>
      </c>
      <c r="F61" s="8" t="s">
        <v>10</v>
      </c>
      <c r="G61" s="9">
        <v>91000</v>
      </c>
      <c r="H61" s="10" t="str">
        <f>VLOOKUP(B61,[1]国产器械参数!A:C,3,FALSE)</f>
        <v>不锈钢，抗腐蚀，耐高温，用于器械分隔，有多种型号、尺寸可选</v>
      </c>
    </row>
    <row r="62" ht="27" spans="1:8">
      <c r="A62" s="7">
        <v>61</v>
      </c>
      <c r="B62" s="7" t="s">
        <v>73</v>
      </c>
      <c r="C62" s="7">
        <v>50</v>
      </c>
      <c r="D62" s="7">
        <f t="shared" si="0"/>
        <v>5200</v>
      </c>
      <c r="E62" s="7" t="s">
        <v>9</v>
      </c>
      <c r="F62" s="8" t="s">
        <v>10</v>
      </c>
      <c r="G62" s="9">
        <v>260000</v>
      </c>
      <c r="H62" s="10" t="str">
        <f>VLOOKUP(B62,[1]国产器械参数!A:C,3,FALSE)</f>
        <v>不锈钢，抗腐蚀，耐高温，用于器械分隔，有多种型号、尺寸可选</v>
      </c>
    </row>
    <row r="63" ht="40.5" spans="1:8">
      <c r="A63" s="11">
        <v>62</v>
      </c>
      <c r="B63" s="7" t="s">
        <v>74</v>
      </c>
      <c r="C63" s="7">
        <v>200</v>
      </c>
      <c r="D63" s="11">
        <f t="shared" si="0"/>
        <v>1170</v>
      </c>
      <c r="E63" s="7" t="s">
        <v>9</v>
      </c>
      <c r="F63" s="8" t="s">
        <v>10</v>
      </c>
      <c r="G63" s="9">
        <v>234000</v>
      </c>
      <c r="H63" s="10" t="str">
        <f>VLOOKUP(B63,[1]国产器械参数!A:C,3,FALSE)</f>
        <v>多种尺寸及规格可选，采用高品质不锈钢制作而成，耐腐蚀，去毛刺处理，适用于多种温度清洗、消毒处理模式</v>
      </c>
    </row>
    <row r="64" ht="40.5" spans="1:8">
      <c r="A64" s="7">
        <v>63</v>
      </c>
      <c r="B64" s="7" t="s">
        <v>75</v>
      </c>
      <c r="C64" s="7">
        <v>40</v>
      </c>
      <c r="D64" s="7">
        <f t="shared" si="0"/>
        <v>780</v>
      </c>
      <c r="E64" s="7" t="s">
        <v>9</v>
      </c>
      <c r="F64" s="8" t="s">
        <v>10</v>
      </c>
      <c r="G64" s="9">
        <v>31200</v>
      </c>
      <c r="H64" s="10" t="str">
        <f>VLOOKUP(B64,[1]国产器械参数!A:C,3,FALSE)</f>
        <v>多种尺寸及规格可选，采用高品质不锈钢制作而成，耐腐蚀，去毛刺处理，适用于多种温度清洗、消毒处理模式</v>
      </c>
    </row>
    <row r="65" ht="27" spans="1:8">
      <c r="A65" s="11">
        <v>64</v>
      </c>
      <c r="B65" s="7" t="s">
        <v>76</v>
      </c>
      <c r="C65" s="7">
        <v>200</v>
      </c>
      <c r="D65" s="11">
        <f t="shared" si="0"/>
        <v>6</v>
      </c>
      <c r="E65" s="7" t="s">
        <v>9</v>
      </c>
      <c r="F65" s="8" t="s">
        <v>10</v>
      </c>
      <c r="G65" s="9">
        <v>1200</v>
      </c>
      <c r="H65" s="10" t="str">
        <f>VLOOKUP(B65,[1]国产器械参数!A:C,3,FALSE)</f>
        <v>舌钳、开口器、器械尖端保护套多种款式可选择，可耐134℃高温。</v>
      </c>
    </row>
    <row r="66" ht="27" spans="1:8">
      <c r="A66" s="7">
        <v>65</v>
      </c>
      <c r="B66" s="7" t="s">
        <v>77</v>
      </c>
      <c r="C66" s="7">
        <v>50</v>
      </c>
      <c r="D66" s="7">
        <f t="shared" ref="D66:D129" si="1">G66/C66</f>
        <v>1200</v>
      </c>
      <c r="E66" s="7" t="s">
        <v>9</v>
      </c>
      <c r="F66" s="8" t="s">
        <v>10</v>
      </c>
      <c r="G66" s="9">
        <v>60000</v>
      </c>
      <c r="H66" s="10" t="str">
        <f>VLOOKUP(B66,[1]国产器械参数!A:C,3,FALSE)</f>
        <v>1、用于装载待清洗精密器械，；2、高品质医用不锈钢材质制作，；3、多种尺寸款式可选。</v>
      </c>
    </row>
    <row r="67" ht="14.25" spans="1:8">
      <c r="A67" s="11">
        <v>66</v>
      </c>
      <c r="B67" s="7" t="s">
        <v>78</v>
      </c>
      <c r="C67" s="7">
        <v>3</v>
      </c>
      <c r="D67" s="11">
        <f t="shared" si="1"/>
        <v>9500</v>
      </c>
      <c r="E67" s="7" t="s">
        <v>63</v>
      </c>
      <c r="F67" s="8" t="s">
        <v>10</v>
      </c>
      <c r="G67" s="9">
        <v>28500</v>
      </c>
      <c r="H67" s="10" t="str">
        <f>VLOOKUP(B67,[1]国产器械参数!A:C,3,FALSE)</f>
        <v>洗眼设备及连接管</v>
      </c>
    </row>
    <row r="68" ht="40.5" spans="1:8">
      <c r="A68" s="7">
        <v>67</v>
      </c>
      <c r="B68" s="7" t="s">
        <v>79</v>
      </c>
      <c r="C68" s="7">
        <v>50</v>
      </c>
      <c r="D68" s="7">
        <f t="shared" si="1"/>
        <v>850</v>
      </c>
      <c r="E68" s="7" t="s">
        <v>9</v>
      </c>
      <c r="F68" s="8" t="s">
        <v>10</v>
      </c>
      <c r="G68" s="9">
        <v>42500</v>
      </c>
      <c r="H68" s="10" t="str">
        <f>VLOOKUP(B68,[1]国产器械参数!A:C,3,FALSE)</f>
        <v>1、用于清洗过程中保护器械；2、防止精密贵重器械因水流压力掉落，属于加重防护网，网格设计；3、医用硅胶材料制成，可以耐受134℃高温</v>
      </c>
    </row>
    <row r="69" ht="27" spans="1:8">
      <c r="A69" s="11">
        <v>68</v>
      </c>
      <c r="B69" s="7" t="s">
        <v>76</v>
      </c>
      <c r="C69" s="7">
        <v>1000</v>
      </c>
      <c r="D69" s="11">
        <f t="shared" si="1"/>
        <v>96</v>
      </c>
      <c r="E69" s="7" t="s">
        <v>9</v>
      </c>
      <c r="F69" s="8" t="s">
        <v>10</v>
      </c>
      <c r="G69" s="9">
        <v>96000</v>
      </c>
      <c r="H69" s="10" t="str">
        <f>VLOOKUP(B69,[1]国产器械参数!A:C,3,FALSE)</f>
        <v>舌钳、开口器、器械尖端保护套多种款式可选择，可耐134℃高温。</v>
      </c>
    </row>
    <row r="70" ht="14.25" spans="1:8">
      <c r="A70" s="7">
        <v>69</v>
      </c>
      <c r="B70" s="7" t="s">
        <v>80</v>
      </c>
      <c r="C70" s="7">
        <v>100</v>
      </c>
      <c r="D70" s="7">
        <f t="shared" si="1"/>
        <v>200</v>
      </c>
      <c r="E70" s="7" t="s">
        <v>9</v>
      </c>
      <c r="F70" s="8" t="s">
        <v>10</v>
      </c>
      <c r="G70" s="9">
        <v>20000</v>
      </c>
      <c r="H70" s="10" t="str">
        <f>VLOOKUP(B70,[1]国产器械参数!A:C,3,FALSE)</f>
        <v>串器械，多种尺寸，不锈钢材质，耐高温</v>
      </c>
    </row>
    <row r="71" ht="40.5" spans="1:8">
      <c r="A71" s="11">
        <v>70</v>
      </c>
      <c r="B71" s="7" t="s">
        <v>81</v>
      </c>
      <c r="C71" s="7">
        <v>20000</v>
      </c>
      <c r="D71" s="11">
        <f t="shared" si="1"/>
        <v>5</v>
      </c>
      <c r="E71" s="7" t="s">
        <v>68</v>
      </c>
      <c r="F71" s="8" t="s">
        <v>10</v>
      </c>
      <c r="G71" s="9">
        <v>100000</v>
      </c>
      <c r="H71" s="10" t="str">
        <f>VLOOKUP(B71,[1]国产器械参数!A:C,3,FALSE)</f>
        <v>1、用于每件器械包装，可实现器械在同院区不同流线流动或不同院期流转时的追踪；2、能在反复腐蚀性环境下稳定工作，可经受高温，</v>
      </c>
    </row>
    <row r="72" ht="27" spans="1:8">
      <c r="A72" s="7">
        <v>71</v>
      </c>
      <c r="B72" s="7" t="s">
        <v>82</v>
      </c>
      <c r="C72" s="7">
        <v>100</v>
      </c>
      <c r="D72" s="7">
        <f t="shared" si="1"/>
        <v>100</v>
      </c>
      <c r="E72" s="7" t="s">
        <v>9</v>
      </c>
      <c r="F72" s="8" t="s">
        <v>10</v>
      </c>
      <c r="G72" s="9">
        <v>10000</v>
      </c>
      <c r="H72" s="10" t="str">
        <f>VLOOKUP(B72,[1]国产器械参数!A:C,3,FALSE)</f>
        <v>1、用于多院区、或同院区不同流线作业包的追踪管理，；2、能在长期腐蚀高温环境下稳定工作。</v>
      </c>
    </row>
    <row r="73" ht="40.5" spans="1:8">
      <c r="A73" s="11">
        <v>72</v>
      </c>
      <c r="B73" s="7" t="s">
        <v>83</v>
      </c>
      <c r="C73" s="7">
        <v>3</v>
      </c>
      <c r="D73" s="11">
        <f t="shared" si="1"/>
        <v>9900</v>
      </c>
      <c r="E73" s="7" t="s">
        <v>9</v>
      </c>
      <c r="F73" s="8" t="s">
        <v>10</v>
      </c>
      <c r="G73" s="9">
        <v>29700</v>
      </c>
      <c r="H73" s="10" t="str">
        <f>VLOOKUP(B73,[1]国产器械参数!A:C,3,FALSE)</f>
        <v>1、用于对消毒供应中心回收、包装、灭菌胡器械进行识别，实现整体回收、包装及灭菌的辅助功能，提高工作效率。</v>
      </c>
    </row>
    <row r="74" ht="14.25" spans="1:8">
      <c r="A74" s="7">
        <v>73</v>
      </c>
      <c r="B74" s="7" t="s">
        <v>84</v>
      </c>
      <c r="C74" s="7">
        <v>20</v>
      </c>
      <c r="D74" s="7">
        <f t="shared" si="1"/>
        <v>700</v>
      </c>
      <c r="E74" s="7" t="s">
        <v>9</v>
      </c>
      <c r="F74" s="8" t="s">
        <v>10</v>
      </c>
      <c r="G74" s="9">
        <v>14000</v>
      </c>
      <c r="H74" s="10" t="str">
        <f>VLOOKUP(B74,[1]国产器械参数!A:C,3,FALSE)</f>
        <v>多种尺寸及规格可选，采用高品质不锈钢制作而成，</v>
      </c>
    </row>
    <row r="75" ht="24" spans="1:8">
      <c r="A75" s="11">
        <v>74</v>
      </c>
      <c r="B75" s="7" t="s">
        <v>85</v>
      </c>
      <c r="C75" s="7">
        <v>10</v>
      </c>
      <c r="D75" s="11">
        <f t="shared" si="1"/>
        <v>2000</v>
      </c>
      <c r="E75" s="7" t="s">
        <v>9</v>
      </c>
      <c r="F75" s="8" t="s">
        <v>10</v>
      </c>
      <c r="G75" s="9">
        <v>20000</v>
      </c>
      <c r="H75" s="10" t="str">
        <f>VLOOKUP(B75,[1]国产器械参数!A:C,3,FALSE)</f>
        <v>长150mm，宽70mm，高40mm，不锈钢电镀工艺</v>
      </c>
    </row>
    <row r="76" ht="40.5" spans="1:8">
      <c r="A76" s="7">
        <v>75</v>
      </c>
      <c r="B76" s="7" t="s">
        <v>86</v>
      </c>
      <c r="C76" s="7">
        <v>10</v>
      </c>
      <c r="D76" s="7">
        <f t="shared" si="1"/>
        <v>2000</v>
      </c>
      <c r="E76" s="7" t="s">
        <v>9</v>
      </c>
      <c r="F76" s="8" t="s">
        <v>10</v>
      </c>
      <c r="G76" s="9">
        <v>20000</v>
      </c>
      <c r="H76" s="10" t="str">
        <f>VLOOKUP(B76,[1]国产器械参数!A:C,3,FALSE)</f>
        <v>多种尺寸及规格可选，采用高品质不锈钢制作而成，耐腐蚀，去毛刺处理，适用于多种温度清洗、消毒处理模式</v>
      </c>
    </row>
    <row r="77" ht="108" spans="1:8">
      <c r="A77" s="11">
        <v>76</v>
      </c>
      <c r="B77" s="7" t="s">
        <v>87</v>
      </c>
      <c r="C77" s="7">
        <v>60</v>
      </c>
      <c r="D77" s="11">
        <f t="shared" si="1"/>
        <v>2500</v>
      </c>
      <c r="E77" s="7" t="s">
        <v>27</v>
      </c>
      <c r="F77" s="8" t="s">
        <v>10</v>
      </c>
      <c r="G77" s="9">
        <v>150000</v>
      </c>
      <c r="H77" s="10" t="str">
        <f>VLOOKUP(B77,[1]国产器械参数!A:C,3,FALSE)</f>
        <v>1、球体材质使用液态纯硅胶，100%不含乳胶；2、产品可完全拆卸进行134℃高温高压消毒，符合感控要求；3、▲球体为专利双层设计，内置压力泄压孔，保证病人安全；4、单向阀门旋转设计，呼吸球可任意位置摆放，方便医生不同体位操作；5、特有的扶手带设计，可辅助握球避免给气时脱落，符合亚洲小手型；6、▲带名字标识牌，用于临床区分归科室或者病区；7、可选配压力计和PEEP阀</v>
      </c>
    </row>
    <row r="78" ht="121.5" spans="1:8">
      <c r="A78" s="7">
        <v>77</v>
      </c>
      <c r="B78" s="7" t="s">
        <v>88</v>
      </c>
      <c r="C78" s="7">
        <v>12</v>
      </c>
      <c r="D78" s="7">
        <f t="shared" si="1"/>
        <v>3500</v>
      </c>
      <c r="E78" s="7" t="s">
        <v>16</v>
      </c>
      <c r="F78" s="8" t="s">
        <v>10</v>
      </c>
      <c r="G78" s="9">
        <v>42000</v>
      </c>
      <c r="H78" s="10" t="str">
        <f>VLOOKUP(B78,[1]国产器械参数!A:C,3,FALSE)</f>
        <v>规格：；450×404×905/985mm；材质：；优质不锈钢+轻型合金铝材料，主材规格：板材厚度≥1.0mm，主管材：φ32×1.0mm；结构：；1、不锈钢管+喷涂、三层台面、一抽、 两只摇盖污物桶、一只斜口挂篮、一只消毒瓶架。；2、台面温馨米黄+抽屉果绿；表面静电喷涂，颜色于与病房环境和谐一致。；3、车体配有四只φ100mm防缠绕聚氨酯静音脚轮（其中两轮带刹），防卷发，抽屉安装静音伸缩自吸导轨；；4、车体底部四角安装有强力塑胶防撞角；</v>
      </c>
    </row>
    <row r="79" ht="108" spans="1:8">
      <c r="A79" s="11">
        <v>78</v>
      </c>
      <c r="B79" s="7" t="s">
        <v>89</v>
      </c>
      <c r="C79" s="7">
        <v>4</v>
      </c>
      <c r="D79" s="11">
        <f t="shared" si="1"/>
        <v>5500</v>
      </c>
      <c r="E79" s="7" t="s">
        <v>16</v>
      </c>
      <c r="F79" s="8" t="s">
        <v>10</v>
      </c>
      <c r="G79" s="9">
        <v>22000</v>
      </c>
      <c r="H79" s="10" t="str">
        <f>VLOOKUP(B79,[1]国产器械参数!A:C,3,FALSE)</f>
        <v>1.规格：810×480×800mm   台面尺寸：660×420mm；2.材质：彩色人造玛瑙石台面、碳钢喷塑，主板厚：1.0mm；3.结构：；3.1、五大抽屉，内配2只48格ABS药盘。；3.2、两侧配塑料污物桶，塑料篮筐各一只。；3.3、四只φ100mm防缠绕聚氨酯静音脚轮（其中两轮带刹），防卷发。抽屉安装静音伸缩自吸导轨。；3.4、车体底部四角安装有强力塑胶防撞角；</v>
      </c>
    </row>
    <row r="80" ht="40.5" spans="1:8">
      <c r="A80" s="7">
        <v>79</v>
      </c>
      <c r="B80" s="11" t="s">
        <v>90</v>
      </c>
      <c r="C80" s="11">
        <v>1</v>
      </c>
      <c r="D80" s="7">
        <f t="shared" si="1"/>
        <v>7000</v>
      </c>
      <c r="E80" s="11" t="s">
        <v>9</v>
      </c>
      <c r="F80" s="8" t="s">
        <v>10</v>
      </c>
      <c r="G80" s="9">
        <v>7000</v>
      </c>
      <c r="H80" s="10" t="str">
        <f>VLOOKUP(B80,[1]国产器械参数!A:C,3,FALSE)</f>
        <v>1、直流启动功能；2、定时开关机的功能；3、远程监控功能；4、充电功能；5、自动重启功能；6、ECO节能模式功能</v>
      </c>
    </row>
    <row r="81" ht="27" spans="1:8">
      <c r="A81" s="11">
        <v>80</v>
      </c>
      <c r="B81" s="11" t="s">
        <v>91</v>
      </c>
      <c r="C81" s="11">
        <v>3</v>
      </c>
      <c r="D81" s="11">
        <f t="shared" si="1"/>
        <v>8000</v>
      </c>
      <c r="E81" s="11" t="s">
        <v>9</v>
      </c>
      <c r="F81" s="8" t="s">
        <v>10</v>
      </c>
      <c r="G81" s="9">
        <v>24000</v>
      </c>
      <c r="H81" s="10" t="str">
        <f>VLOOKUP(B81,[1]国产器械参数!A:C,3,FALSE)</f>
        <v>1、流体体位垫的聚氨酯背衬；2、外层额外覆盖一层防止剪切力的透明聚氨酯薄膜。　</v>
      </c>
    </row>
    <row r="82" ht="67.5" spans="1:8">
      <c r="A82" s="7">
        <v>81</v>
      </c>
      <c r="B82" s="11" t="s">
        <v>92</v>
      </c>
      <c r="C82" s="11">
        <v>1</v>
      </c>
      <c r="D82" s="7">
        <f t="shared" si="1"/>
        <v>6000</v>
      </c>
      <c r="E82" s="11" t="s">
        <v>16</v>
      </c>
      <c r="F82" s="8" t="s">
        <v>10</v>
      </c>
      <c r="G82" s="9">
        <v>6000</v>
      </c>
      <c r="H82" s="10" t="str">
        <f>VLOOKUP(B82,[1]国产器械参数!A:C,3,FALSE)</f>
        <v>1、▲测量范围、0-100%氧气浓度；2、测量精度、±2%；3、分辨率 0.1%；4、▲显示屏 1.8inch,26万色点陈液晶；5、工作温度、5-40℃；6、报警系统、二级声光报警；7、数据接口、USB；8、工作时间、24小时以上连续操作</v>
      </c>
    </row>
    <row r="83" ht="283.5" spans="1:8">
      <c r="A83" s="11">
        <v>82</v>
      </c>
      <c r="B83" s="11" t="s">
        <v>93</v>
      </c>
      <c r="C83" s="11">
        <v>10</v>
      </c>
      <c r="D83" s="11">
        <f t="shared" si="1"/>
        <v>7000</v>
      </c>
      <c r="E83" s="11" t="s">
        <v>16</v>
      </c>
      <c r="F83" s="8" t="s">
        <v>10</v>
      </c>
      <c r="G83" s="9">
        <v>70000</v>
      </c>
      <c r="H83" s="10" t="str">
        <f>VLOOKUP(B83,[1]国产器械参数!A:C,3,FALSE)</f>
        <v>规格：650*480*950mm；1、▲JEMP流水线产品主要由•铝•钢•ABS工程塑料结构组成；铝合金三角柱四柱承重；；2、车体上部：台面大型模具包括ABS护栏一次成型台面,缓坡设计易清洁；物品不易滑落，台面凹陷使用尺寸：610*430*10mm,台面上配透明软玻璃，扶手护栏两用一体化设计，护栏高度45-65mm，左右后随意推行；；3、车体左侧：嵌入式可伸缩吊片设计副工作台、侧挂式置器盒；可拆卸式大置物盒；；4、车体右侧： 旋转式3升圆形锐器盒，翻盖分色垃圾桶175*175*280MM，双色用于垃圾分类（黄色医疗废弃物为损伤性垃圾， 绿色生活垃圾为感染性垃圾）；5、车体背后：可升降双排十联置器盒；；6、车体正面：中控锁可旋式，配置有五层大小抽屉、三折轻声导轨，第一二层小抽面80mm，内空：470*375*68mm，两中抽面120mm，内空：470*375*110mm，一深抽面240mm，内空：470*375*220mm，抽屉内 3*3分隔片，可自由分隔，抽屉镀锌拉手，加厚设计手感更加踏实；左侧防盗式封口插槽标识牌尺寸：75*47mm、；7、车体底部：四只4寸豪华万向插入式轻声轮，其中两只带刹车功能；</v>
      </c>
    </row>
    <row r="84" ht="54" spans="1:8">
      <c r="A84" s="7">
        <v>83</v>
      </c>
      <c r="B84" s="11" t="s">
        <v>94</v>
      </c>
      <c r="C84" s="11">
        <v>4</v>
      </c>
      <c r="D84" s="7">
        <f t="shared" si="1"/>
        <v>5000</v>
      </c>
      <c r="E84" s="11" t="s">
        <v>16</v>
      </c>
      <c r="F84" s="8" t="s">
        <v>10</v>
      </c>
      <c r="G84" s="9">
        <v>20000</v>
      </c>
      <c r="H84" s="10" t="str">
        <f>VLOOKUP(B84,[1]国产器械参数!A:C,3,FALSE)</f>
        <v>1、样式：立式。；2、容积：312L。；3、净重：86kg。；4、额定功率：257W。；5、气候类型：SN/N。；6、制冷方式：风冷。；7、箱内温度：2～8℃。</v>
      </c>
    </row>
    <row r="85" ht="121.5" spans="1:8">
      <c r="A85" s="11">
        <v>84</v>
      </c>
      <c r="B85" s="11" t="s">
        <v>95</v>
      </c>
      <c r="C85" s="11">
        <v>1</v>
      </c>
      <c r="D85" s="11">
        <f t="shared" si="1"/>
        <v>8000</v>
      </c>
      <c r="E85" s="11" t="s">
        <v>16</v>
      </c>
      <c r="F85" s="8" t="s">
        <v>10</v>
      </c>
      <c r="G85" s="9">
        <v>8000</v>
      </c>
      <c r="H85" s="10" t="str">
        <f>VLOOKUP(B85,[1]国产器械参数!A:C,3,FALSE)</f>
        <v>1、▲最高转速≥5000r/min，转速精度≤±30r/min；；2、最大相对离心力≥4030×g；；3、最大容量：≥16×15ml；4、定时范围：1min～99min；；5、具有点动功能，可快速完成分离；；6、加/减速：9档加速曲线、10档减速曲线，两级阻尼减震、防止样品二次悬沉，使离心效果达到最佳；；7、▲ 触摸面板、液晶屏幕显示，可自动计算离心力RCF值，可存储不少于50个用户自定义转子，具有点动功能，可快速完成分离</v>
      </c>
    </row>
    <row r="86" ht="54" spans="1:8">
      <c r="A86" s="7">
        <v>85</v>
      </c>
      <c r="B86" s="11" t="s">
        <v>96</v>
      </c>
      <c r="C86" s="11">
        <v>1</v>
      </c>
      <c r="D86" s="7">
        <f t="shared" si="1"/>
        <v>4000</v>
      </c>
      <c r="E86" s="11" t="s">
        <v>16</v>
      </c>
      <c r="F86" s="8" t="s">
        <v>10</v>
      </c>
      <c r="G86" s="9">
        <v>4000</v>
      </c>
      <c r="H86" s="10" t="str">
        <f>VLOOKUP(B86,[1]国产器械参数!A:C,3,FALSE)</f>
        <v>1、工作温度范围/℃：室温+5~95；2、温度稳定性/℃：±0.2；3、显示分辨率/℃：0.1；4、加热功率/W：2000；5、振荡范围/rpm：20~200；6、开口尺寸/浸没深度/cm：50x20/18；7、充液体积/L：8-20</v>
      </c>
    </row>
    <row r="87" ht="189" spans="1:8">
      <c r="A87" s="11">
        <v>86</v>
      </c>
      <c r="B87" s="11" t="s">
        <v>97</v>
      </c>
      <c r="C87" s="11">
        <v>1</v>
      </c>
      <c r="D87" s="11">
        <f t="shared" si="1"/>
        <v>9900</v>
      </c>
      <c r="E87" s="11" t="s">
        <v>9</v>
      </c>
      <c r="F87" s="8" t="s">
        <v>10</v>
      </c>
      <c r="G87" s="9">
        <v>9900</v>
      </c>
      <c r="H87" s="10" t="str">
        <f>VLOOKUP(B87,[1]国产器械参数!A:C,3,FALSE)</f>
        <v>1、三目镜筒：倾斜45 °，可旋转360 °，瞳距55mm-75mm，视度±5°；                ；2、▲广角目镜：WF10X/18mm，WF16X；3、▲消色差物镜：4X 、10X 、40X(S)、100X( S、Oil)             ；4、总放大倍数：40X-1600X  ；5、▲载物台：可卸式切片夹，尺寸142mm * 132mm，移动范围77mm*55mm，右手载物台移动手柄；双层活动平台，游标读数0.1mm。；6、调焦范围：粗微动同轴调焦机构，调焦范围：25mm，微动格值：0.002mm，粗微调设有，限位装置和松紧调节机构，以免损坏物镜、切片和适应不同人员的使用。；7、聚焦镜：可调式阿贝聚焦镜、柯勒照明；8、▲光 源：内置式照明光源，高亮度连续可调5W LED光源；9、 接口：标准C接口；10、厂家通过ISO9001质量体系认证</v>
      </c>
    </row>
    <row r="88" ht="256.5" spans="1:8">
      <c r="A88" s="7">
        <v>87</v>
      </c>
      <c r="B88" s="11" t="s">
        <v>98</v>
      </c>
      <c r="C88" s="11">
        <v>3</v>
      </c>
      <c r="D88" s="7">
        <f t="shared" si="1"/>
        <v>4800</v>
      </c>
      <c r="E88" s="11" t="s">
        <v>16</v>
      </c>
      <c r="F88" s="8" t="s">
        <v>10</v>
      </c>
      <c r="G88" s="9">
        <v>14400</v>
      </c>
      <c r="H88" s="10" t="str">
        <f>VLOOKUP(B88,[1]国产器械参数!A:C,3,FALSE)</f>
        <v>规格：690*482*950mm；1、主要由钢·ABS工程塑料结构组成；铝合金三角柱四柱承重。；2、车体上部：台面大型模具ABS注塑工艺成型台面，凹陷设计可防止物品滑落，台面不锈钢护栏，护栏高度90mm，台面凹陷使用尺寸：610*430*10mm,台面上配透明软玻璃。；3、车体正面：中控锁可旋式，配置四层大小抽屉，三折轻声导轨、第一二层中抽面120mm，内空：470*375*110mm＊第三层大抽面160mm内空：470*375*145mm＊第四层一大抽面240mm内空：470*375*220mm，其中一只抽屉内透明ABS组合模块化盒子4-6只分别规格：117*117*62mm，352*117*62mm，235*235*62mm，235*117*62mm，盒子代表放不同物品；其它抽屉内 3*3分隔片，抽屉镀锌拉手，圆角设计手感舒适，左侧防盗式封口插槽标识牌尺寸：75*47mm；4、左侧：侧挂式置器盒。；5、右侧：翻盖分色垃圾桶175*175*280MM，双色用于垃圾分类（黄色医疗废弃物为损伤性垃圾， 绿色生活垃圾为感染性垃圾）；6、车体底部：四只4寸豪华万向插入式轻声轮，其中两只带刹车功能。</v>
      </c>
    </row>
    <row r="89" ht="229.5" spans="1:8">
      <c r="A89" s="11">
        <v>88</v>
      </c>
      <c r="B89" s="7" t="s">
        <v>99</v>
      </c>
      <c r="C89" s="7">
        <v>12</v>
      </c>
      <c r="D89" s="11">
        <f t="shared" si="1"/>
        <v>3200</v>
      </c>
      <c r="E89" s="7" t="s">
        <v>16</v>
      </c>
      <c r="F89" s="8" t="s">
        <v>10</v>
      </c>
      <c r="G89" s="9">
        <v>38400</v>
      </c>
      <c r="H89" s="10" t="str">
        <f>VLOOKUP(B89,[1]国产器械参数!A:C,3,FALSE)</f>
        <v>1、采用负压泵作负压源；2、采用交流、外接直流和机内电池三种供电方式，其中机内电池在充足情况下可连续使用25-30，并可反复充电，；3、采用恒压限流充电，可间断累加充电，在外接AC100V～240V，50/60Hz或者DC 12V的情况下均可进行充电，有电池量分段指示。；4、通过管路上的负压调节阀控制吸引时所需要的负压值，并由面板上的真空表来显示。；5、塑料外壳美观、轻巧，携带方便，并具有墙挂式结构，可以安装在房间内和交通工具上，也可以挂在轮椅车侧面。；6、极限负压值：≥0.08MPa (600mmHg)；7、负压调节范围：0.02MPa(150mmHg)～极限负压值；8、 抽气速率：≥20 L/min；9、噪声：≤65 dB(A)；10、贮液瓶：1000mL（PC塑料）；11、电源：AC 100V～240V，50/60Hz；DC 12V；12、输入功率：110VA；13、车用点烟器插头在病人转运过程中使用可直接接在救护车等交通工具的点烟器（DC12V）上。</v>
      </c>
    </row>
    <row r="90" ht="121.5" spans="1:8">
      <c r="A90" s="7">
        <v>89</v>
      </c>
      <c r="B90" s="11" t="s">
        <v>100</v>
      </c>
      <c r="C90" s="11">
        <v>4</v>
      </c>
      <c r="D90" s="7">
        <f t="shared" si="1"/>
        <v>4500</v>
      </c>
      <c r="E90" s="11" t="s">
        <v>16</v>
      </c>
      <c r="F90" s="8" t="s">
        <v>10</v>
      </c>
      <c r="G90" s="9">
        <v>18000</v>
      </c>
      <c r="H90" s="10" t="str">
        <f>VLOOKUP(B90,[1]国产器械参数!A:C,3,FALSE)</f>
        <v>1、▲温度控制范围 -10℃—100℃；2、升温时间 ≤15min (从 20℃升至 100℃)；；3、温度稳定性 ≤±0.5℃；4、模块最大温差 0.3℃；5、模块温度均匀性  ≤±0.3℃；6、温度显示精度 0.1℃；7、最长定时 0-999min；8、最高温度 100℃；9、最大功率 120W；10、降温时间 ≤30min 室温降低 20℃,(环境 温度为 26℃以下检测)；11、产品重量 ≤1.4kg；12、是否带热盖 否；13、外形尺寸 165*116*105</v>
      </c>
    </row>
    <row r="91" ht="54" spans="1:8">
      <c r="A91" s="11">
        <v>90</v>
      </c>
      <c r="B91" s="11" t="s">
        <v>101</v>
      </c>
      <c r="C91" s="11">
        <v>5</v>
      </c>
      <c r="D91" s="11">
        <f t="shared" si="1"/>
        <v>2000</v>
      </c>
      <c r="E91" s="11" t="s">
        <v>16</v>
      </c>
      <c r="F91" s="8" t="s">
        <v>10</v>
      </c>
      <c r="G91" s="9">
        <v>10000</v>
      </c>
      <c r="H91" s="10" t="str">
        <f>VLOOKUP(B91,[1]国产器械参数!A:C,3,FALSE)</f>
        <v>1、电源供应： 220V；2、功率： 30W；3、转速： 12000转/分(可调）；4、离心量： 1.5ml/2ml×8　0.5ml×8　0.2ml×8/0.2×8×2（8排管）；5、外型尺寸： 160×152×115mm</v>
      </c>
    </row>
    <row r="92" ht="405" spans="1:8">
      <c r="A92" s="7">
        <v>91</v>
      </c>
      <c r="B92" s="11" t="s">
        <v>102</v>
      </c>
      <c r="C92" s="11">
        <v>2</v>
      </c>
      <c r="D92" s="7">
        <f t="shared" si="1"/>
        <v>9900</v>
      </c>
      <c r="E92" s="11" t="s">
        <v>16</v>
      </c>
      <c r="F92" s="8" t="s">
        <v>10</v>
      </c>
      <c r="G92" s="9">
        <v>19800</v>
      </c>
      <c r="H92" s="10" t="str">
        <f>VLOOKUP(B92,[1]国产器械参数!A:C,3,FALSE)</f>
        <v>1、▲共设有四种计数方式（骨髓、血片、巨核、组化），63种细胞按键，基本满足对血细胞分类计数的要求。；2、▲在键盘布置上，为方便用户使用，对63种细胞按实际需要共分7个区，一个区对应一类细胞;一种细胞一个编号。；3、该计数器采用了大规模集成电路、超大字符液晶显示屏和薄膜开关技术，具有漂亮的外观，超低的耗能（3w），准确的计算结果（显示到小数后两位）和完整明了的数据显示；人机对话采用了显示菜单，使用非常方便。；4、该计数器具有掉电保护功能，能长期保存数据不丢失；计数过程中突然断电，不用担心，原来的计数结果已经被保存，来电开机后选择原计数方式，仍可以继续计数。；5、内设大容量存储器，用户可在四种计数方式都完成后再抄录；6、功能：血细胞计数器设置了58种细胞，四种计数方式(骨髓、血片、巨核、组化)，采用20*2超大字符液晶显示屏，具有掉电保护功能。可查寻所计细胞个数、百分比、5种比值、6种细胞系总数和非红统计结果。；7、粒系：原粒、早粒、中粒、晚粒、杆状、分叶(分嗜酸、嗜碱、中性三类18个细胞键)；8、红系：原红、早红、中红、晚红、其它1、原巨、早巨、中巨、晚巨、其它2；9、巨系：原始、幼稚、颗粒、产板、小原、小幼、小巨、裸核、分裂、其它3；10、浆系：原浆、幼浆、浆；11、单系：原单、幼单、单核；12、淋系：原淋、幼淋、淋巴、异淋；13、其它细胞：脂肪、组酸、组碱、网状、恶组、吞噬、成纤、内皮、成骨、破骨；14、组化：-、+、++、+++、++++；15、供电电源电压：220v 10%   50hz，保险丝0、2a；16、使用环境：温度： 0～40℃，相对湿度： 80%；17、大气压力：750MM汞高</v>
      </c>
    </row>
    <row r="93" ht="94.5" spans="1:8">
      <c r="A93" s="11">
        <v>92</v>
      </c>
      <c r="B93" s="11" t="s">
        <v>103</v>
      </c>
      <c r="C93" s="11">
        <v>5</v>
      </c>
      <c r="D93" s="11">
        <f t="shared" si="1"/>
        <v>3500</v>
      </c>
      <c r="E93" s="11" t="s">
        <v>16</v>
      </c>
      <c r="F93" s="8" t="s">
        <v>10</v>
      </c>
      <c r="G93" s="9">
        <v>17500</v>
      </c>
      <c r="H93" s="10" t="str">
        <f>VLOOKUP(B93,[1]国产器械参数!A:C,3,FALSE)</f>
        <v>1、控温范围： RT+5-65℃；2、温度波动：±0.1℃；3、控温精度：0.1℃；4、消耗功率：1000W；5、工作室尺寸：500×300×200mm；外形尺寸：655×337×300mm；1、操作显示方式：旋钮+刻度；2、圆周直径：3.6mm；3、振荡方式：圆周涡旋；4、运行方式：连续运转或点动；5、速度范围：0-2800rpm</v>
      </c>
    </row>
    <row r="94" ht="148.5" spans="1:8">
      <c r="A94" s="7">
        <v>93</v>
      </c>
      <c r="B94" s="11" t="s">
        <v>104</v>
      </c>
      <c r="C94" s="11">
        <v>30</v>
      </c>
      <c r="D94" s="7">
        <f t="shared" si="1"/>
        <v>3300</v>
      </c>
      <c r="E94" s="11" t="s">
        <v>16</v>
      </c>
      <c r="F94" s="8" t="s">
        <v>10</v>
      </c>
      <c r="G94" s="9">
        <v>99000</v>
      </c>
      <c r="H94" s="10" t="str">
        <f>VLOOKUP(B94,[1]国产器械参数!A:C,3,FALSE)</f>
        <v>1、操作显示方式：旋钮+刻度；2、圆周直径：3.6mm；3、振荡方式：圆周涡旋；4、运行方式：连续运转或点动；5、速度范围：0-2800rpm；6、输入电源：AC220V；AC110V：50/60Hz；7、功率：60W；8、外形尺寸：（W×D×H）134×156×150 mm；9、净重：2.4kg；10、多种配件可以选择可适用 0.2-50ml 微量管和直径小于 108mm 的试管或小容器。；11、振动模块安装方便，产品稳固可靠，偏心轴承设计经久耐用；12、电机无级调速，低速平稳，高速强劲；13、减震机脚设计，具有良好防震效果，适合高速工作</v>
      </c>
    </row>
    <row r="95" ht="121.5" spans="1:8">
      <c r="A95" s="11">
        <v>94</v>
      </c>
      <c r="B95" s="11" t="s">
        <v>105</v>
      </c>
      <c r="C95" s="11">
        <v>1</v>
      </c>
      <c r="D95" s="11">
        <f t="shared" si="1"/>
        <v>7400</v>
      </c>
      <c r="E95" s="11" t="s">
        <v>16</v>
      </c>
      <c r="F95" s="8" t="s">
        <v>10</v>
      </c>
      <c r="G95" s="9">
        <v>7400</v>
      </c>
      <c r="H95" s="10" t="str">
        <f>VLOOKUP(B95,[1]国产器械参数!A:C,3,FALSE)</f>
        <v>1、定时范围 0~9999min；2、电源电压 AC220V 50HZ；3、控温范围 RT+10～300℃（最低温度55度，最高300度）；4、恒温波动度 ±1.0℃；5、温度分辨率 0.1℃；6、温度均匀度 ±3%（测试点为100℃）*7、工作环境温度 +5～40℃；8、输入功率 1100W；9、容积 50L；10、内胆尺寸 420×395×350（mm）W×D×H；11、外形尺寸 720×530×520（mm）W×D×H；12、载物托架 2块（标配）</v>
      </c>
    </row>
    <row r="96" ht="108" spans="1:8">
      <c r="A96" s="7">
        <v>95</v>
      </c>
      <c r="B96" s="11" t="s">
        <v>106</v>
      </c>
      <c r="C96" s="11">
        <v>2</v>
      </c>
      <c r="D96" s="7">
        <f t="shared" si="1"/>
        <v>5000</v>
      </c>
      <c r="E96" s="11" t="s">
        <v>16</v>
      </c>
      <c r="F96" s="8" t="s">
        <v>10</v>
      </c>
      <c r="G96" s="9">
        <v>10000</v>
      </c>
      <c r="H96" s="10" t="str">
        <f>VLOOKUP(B96,[1]国产器械参数!A:C,3,FALSE)</f>
        <v>1、定时范围 0～5999min；2、电源电压 AC220V   50HZ；3、输入功率 1100W；4、控温范围 RT+10～250℃（最低55度，最高250度）；5、温度分辨率 0.1℃；6、恒温波动度 ±1℃；7、温度均匀度 ±2.5%（测试点为100℃）；8、搁板 2块；9、工作室尺寸 400×320×550（mm）W×D×H；10、外形尺寸 550×660×750（mm）W×D×H；11、容积 80L；12、观察窗 有</v>
      </c>
    </row>
    <row r="97" ht="135" spans="1:8">
      <c r="A97" s="11">
        <v>96</v>
      </c>
      <c r="B97" s="11" t="s">
        <v>107</v>
      </c>
      <c r="C97" s="11">
        <v>27</v>
      </c>
      <c r="D97" s="11">
        <f t="shared" si="1"/>
        <v>1800</v>
      </c>
      <c r="E97" s="11" t="s">
        <v>13</v>
      </c>
      <c r="F97" s="8" t="s">
        <v>10</v>
      </c>
      <c r="G97" s="9">
        <v>48600</v>
      </c>
      <c r="H97" s="10" t="str">
        <f>VLOOKUP(B97,[1]国产器械参数!A:C,3,FALSE)</f>
        <v>1、减震机脚设计；2、操作显示方式：旋钮+刻度；3、圆周直径：3.6mm；4、振荡方式：圆周涡旋；5、运行方式：连续运转或点动；6、速度范围：0-2800rpm；7、输入电源：AC220V；AC110V：50/60Hz；8、功率：60W；9、外形尺寸：（W×D×H）134×156×150 mm；10、净重：2.4kg；11、▲多种配件可以选择可适用 0.2-50ml 微量管和直径小于 108mm 的试管或小容器。；12、振动模块安装方便，产品稳固可靠，偏心轴承设计经久耐用；13、电机无级调速，低速平稳，高速强劲</v>
      </c>
    </row>
    <row r="98" ht="243" spans="1:8">
      <c r="A98" s="7">
        <v>97</v>
      </c>
      <c r="B98" s="11" t="s">
        <v>108</v>
      </c>
      <c r="C98" s="11">
        <v>1</v>
      </c>
      <c r="D98" s="7">
        <f t="shared" si="1"/>
        <v>3000</v>
      </c>
      <c r="E98" s="11" t="s">
        <v>16</v>
      </c>
      <c r="F98" s="8" t="s">
        <v>10</v>
      </c>
      <c r="G98" s="9">
        <v>3000</v>
      </c>
      <c r="H98" s="10" t="str">
        <f>VLOOKUP(B98,[1]国产器械参数!A:C,3,FALSE)</f>
        <v>1、▲ 光谱响应：230nm-280nm，λp = 254nm；2、▲ 功率测量范围：0 - 20000μW/cm2；3、 功率分辨率：0、1μW/cm2；4、 能量测量范围：0 – 9999999 μJ/cm2；5、 相对示值误差 (H为标准值)： H&lt;50μW/cm2：±4μW/cm2，H&gt;=50μW/cm2：±8%H (相对于NIM标准)；6、 长波响应误差：&lt;60%；7、 余弦特性(方向性响应)误差：10%；8、 线性误差：±1%；9、 短期不稳定性：±1%(开机30min后)；10、 疲劳特性：衰减量&lt;2%；11、 零值误差：满量程的±0.1%；12、 响应时间：&lt;0.5秒；13、 功率数据存储间隔：1s/10s/60s可选；14、 记录周期：10分钟/100分钟/600分钟；15、 蓝牙传输距离：50米(空旷区域)；16、 探头尺寸：直径39mm*厚15mm；17、 主机尺寸：长148mm*宽76mm*高26mm；18、 探头线长：1米；19、 仪器重量：约293克；20、 显示：240*160点阵LCD；21、 电池：4节AAA碱性干电池；22、 使用环境：温度(0～40)℃，湿度&lt;85%RH</v>
      </c>
    </row>
    <row r="99" ht="27" spans="1:8">
      <c r="A99" s="11">
        <v>98</v>
      </c>
      <c r="B99" s="11" t="s">
        <v>109</v>
      </c>
      <c r="C99" s="11">
        <v>1</v>
      </c>
      <c r="D99" s="11">
        <f t="shared" si="1"/>
        <v>3500</v>
      </c>
      <c r="E99" s="11" t="s">
        <v>16</v>
      </c>
      <c r="F99" s="8" t="s">
        <v>10</v>
      </c>
      <c r="G99" s="9">
        <v>3500</v>
      </c>
      <c r="H99" s="10" t="str">
        <f>VLOOKUP(B99,[1]国产器械参数!A:C,3,FALSE)</f>
        <v>1、内槽规格≥150*35*65mm   ；2、频率40KHZ；3、功率 80W；4、时间可调 1-99min</v>
      </c>
    </row>
    <row r="100" ht="162" spans="1:8">
      <c r="A100" s="7">
        <v>99</v>
      </c>
      <c r="B100" s="11" t="s">
        <v>110</v>
      </c>
      <c r="C100" s="11">
        <v>2</v>
      </c>
      <c r="D100" s="7">
        <f t="shared" si="1"/>
        <v>500</v>
      </c>
      <c r="E100" s="11" t="s">
        <v>16</v>
      </c>
      <c r="F100" s="8" t="s">
        <v>10</v>
      </c>
      <c r="G100" s="9">
        <v>1000</v>
      </c>
      <c r="H100" s="10" t="str">
        <f>VLOOKUP(B100,[1]国产器械参数!A:C,3,FALSE)</f>
        <v>1、容积：；箱体容积 5L；样本最大携带量：1 次 20 支试管；2、箱体尺寸：；内尺寸：235*145*170mm；外尺寸：340*234*275mm；3、箱体材料；按照 ADR6、2 生物危害标准制造，是符合 PI650 和 PI620 标准的专业容器。符合 UN2814、 UN2900、UN3373 的运输要求。 按照《病原微生物实验室生物安全管理条例》、《可感染人类的高致病性病原微生物菌 （毒）种或样本运输管理规定》生产，通过了国家级的第三方检测机构检测，检测证 书真实可靠，检测项目均符合 CLASS6、2 类感染性物质运输中跌落、堆码、密封、穿孔 实验等各项检测。</v>
      </c>
    </row>
    <row r="101" ht="94.5" spans="1:8">
      <c r="A101" s="11">
        <v>100</v>
      </c>
      <c r="B101" s="11" t="s">
        <v>111</v>
      </c>
      <c r="C101" s="11">
        <v>1</v>
      </c>
      <c r="D101" s="11">
        <f t="shared" si="1"/>
        <v>3000</v>
      </c>
      <c r="E101" s="11" t="s">
        <v>16</v>
      </c>
      <c r="F101" s="8" t="s">
        <v>10</v>
      </c>
      <c r="G101" s="9">
        <v>3000</v>
      </c>
      <c r="H101" s="10" t="str">
        <f>VLOOKUP(B101,[1]国产器械参数!A:C,3,FALSE)</f>
        <v>1、适合短时间(点动)或长时间连续工作；2、转速范围:0-3000rpm，无级调速，可实现温和/剧烈混合样品；3、偏心球轴承设计，振动头安装方便；4、多种振头及适配器可选，可适用于Eppendorf管等；5、在不同负载情况下，仍可保持恒定转速；6、钢制底座和特殊设计的真空吸盘,运行周转直径:4mm8、防护等级:IP21</v>
      </c>
    </row>
    <row r="102" ht="81" spans="1:8">
      <c r="A102" s="7">
        <v>101</v>
      </c>
      <c r="B102" s="11" t="s">
        <v>112</v>
      </c>
      <c r="C102" s="11">
        <v>2</v>
      </c>
      <c r="D102" s="7">
        <f t="shared" si="1"/>
        <v>6000</v>
      </c>
      <c r="E102" s="11" t="s">
        <v>16</v>
      </c>
      <c r="F102" s="8" t="s">
        <v>10</v>
      </c>
      <c r="G102" s="9">
        <v>12000</v>
      </c>
      <c r="H102" s="10" t="str">
        <f>VLOOKUP(B102,[1]国产器械参数!A:C,3,FALSE)</f>
        <v>1、输入功率 AC220V 50HZ；2、功率 240W；3、中心区最高温度 825°C+50°C；4、加热温度 两档加热 400C/850°C；5、最大消毒外径 ф35mm；6、加热区总长 100mm；7、升温时间 1 0min；8、熔断器 250V 3A 5x20；9、环境温度 5-40℃；10、相对湿度 ≤90%</v>
      </c>
    </row>
    <row r="103" ht="40.5" spans="1:8">
      <c r="A103" s="11">
        <v>102</v>
      </c>
      <c r="B103" s="11" t="s">
        <v>113</v>
      </c>
      <c r="C103" s="11">
        <v>150</v>
      </c>
      <c r="D103" s="11">
        <f t="shared" si="1"/>
        <v>200</v>
      </c>
      <c r="E103" s="11" t="s">
        <v>9</v>
      </c>
      <c r="F103" s="8" t="s">
        <v>10</v>
      </c>
      <c r="G103" s="9">
        <v>30000</v>
      </c>
      <c r="H103" s="10" t="str">
        <f>VLOOKUP(B103,[1]国产器械参数!A:C,3,FALSE)</f>
        <v>1、自带1-100数字编号；2、拆分设计，可作为试管架使用；3、隐藏式提手设计；4、固定槽骨，可多层叠放</v>
      </c>
    </row>
    <row r="104" ht="14.25" spans="1:8">
      <c r="A104" s="7">
        <v>103</v>
      </c>
      <c r="B104" s="11" t="s">
        <v>114</v>
      </c>
      <c r="C104" s="11">
        <v>30</v>
      </c>
      <c r="D104" s="7">
        <f t="shared" si="1"/>
        <v>30</v>
      </c>
      <c r="E104" s="11" t="s">
        <v>9</v>
      </c>
      <c r="F104" s="8" t="s">
        <v>10</v>
      </c>
      <c r="G104" s="9">
        <v>900</v>
      </c>
      <c r="H104" s="10" t="str">
        <f>VLOOKUP(B104,[1]国产器械参数!A:C,3,FALSE)</f>
        <v>100孔1.5/1.8/2ml</v>
      </c>
    </row>
    <row r="105" ht="24" spans="1:8">
      <c r="A105" s="11">
        <v>104</v>
      </c>
      <c r="B105" s="11" t="s">
        <v>115</v>
      </c>
      <c r="C105" s="11">
        <v>30</v>
      </c>
      <c r="D105" s="11">
        <f t="shared" si="1"/>
        <v>50</v>
      </c>
      <c r="E105" s="11" t="s">
        <v>9</v>
      </c>
      <c r="F105" s="8" t="s">
        <v>10</v>
      </c>
      <c r="G105" s="9">
        <v>1500</v>
      </c>
      <c r="H105" s="10" t="str">
        <f>VLOOKUP(B105,[1]国产器械参数!A:C,3,FALSE)</f>
        <v>100孔1.5/2.0ml</v>
      </c>
    </row>
    <row r="106" ht="24" spans="1:8">
      <c r="A106" s="7">
        <v>105</v>
      </c>
      <c r="B106" s="11" t="s">
        <v>116</v>
      </c>
      <c r="C106" s="11">
        <v>55</v>
      </c>
      <c r="D106" s="7">
        <f t="shared" si="1"/>
        <v>30</v>
      </c>
      <c r="E106" s="11" t="s">
        <v>9</v>
      </c>
      <c r="F106" s="8" t="s">
        <v>10</v>
      </c>
      <c r="G106" s="9">
        <v>1650</v>
      </c>
      <c r="H106" s="10" t="str">
        <f>VLOOKUP(B106,[1]国产器械参数!A:C,3,FALSE)</f>
        <v>50孔15ml/50ml</v>
      </c>
    </row>
    <row r="107" ht="162" spans="1:8">
      <c r="A107" s="11">
        <v>106</v>
      </c>
      <c r="B107" s="11" t="s">
        <v>117</v>
      </c>
      <c r="C107" s="11">
        <v>20</v>
      </c>
      <c r="D107" s="11">
        <f t="shared" si="1"/>
        <v>580</v>
      </c>
      <c r="E107" s="11" t="s">
        <v>9</v>
      </c>
      <c r="F107" s="8" t="s">
        <v>10</v>
      </c>
      <c r="G107" s="9">
        <v>11600</v>
      </c>
      <c r="H107" s="10" t="str">
        <f>VLOOKUP(B107,[1]国产器械参数!A:C,3,FALSE)</f>
        <v>1、接受进口内管，流量精确；；2、双锥度、双数字带背景设计，180°视角均可清晰可见；；3、为后节流型，用于出气不稳，允许背压使用；；4、无级调节，轻松调节所需流量；；5、气体标识清晰，采用NFPA  99或ISO 32气体标准色标，便于辨认识别；；6、当出气异常时或使用不当时瓶内压力过高泄压报警；；7、可浸泡消毒，亦可121°C高温消毒，杜绝交叉感染；；8、重复使用型；；9、带安全泄压阀，超压蜂鸣报警，确保使用安全；；10、内设过滤芯，避免杂质进入人体；；11、适度加湿，吸入舒适顺畅；；12、可拆洗高温消毒，重复使用；13、可附带各种医疗接头；</v>
      </c>
    </row>
    <row r="108" ht="135" spans="1:8">
      <c r="A108" s="7">
        <v>107</v>
      </c>
      <c r="B108" s="11" t="s">
        <v>118</v>
      </c>
      <c r="C108" s="11">
        <v>10</v>
      </c>
      <c r="D108" s="7">
        <f t="shared" si="1"/>
        <v>6000</v>
      </c>
      <c r="E108" s="11" t="s">
        <v>9</v>
      </c>
      <c r="F108" s="8" t="s">
        <v>10</v>
      </c>
      <c r="G108" s="9">
        <v>60000</v>
      </c>
      <c r="H108" s="10" t="str">
        <f>VLOOKUP(B108,[1]国产器械参数!A:C,3,FALSE)</f>
        <v>1、外形尺寸（mm）；镜体外径： Ф3mm；视向角：0°、30°，视场角：≧60°，有效景深范围：1-200mm；；目镜罩外径：Ф31.75；；工作长度：110mm；；2、在工作距离处成像应清晰，清晰范围应不小于视场直径的70%，视场边缘应圆整，在视场内不应有影响观察的划痕、麻点及附着物等疵病；；3、各联接部位牢固可靠；；4、密封良好，经密封性试验后，无成像模糊等异常现象；；5、外表面及镜端面应光滑，不得有锋棱、毛刺及明显的伤痕等缺陷；；6、支持高温高压、低温等离子灭菌方式。</v>
      </c>
    </row>
    <row r="109" ht="202.5" spans="1:8">
      <c r="A109" s="11">
        <v>108</v>
      </c>
      <c r="B109" s="11" t="s">
        <v>119</v>
      </c>
      <c r="C109" s="11">
        <v>5</v>
      </c>
      <c r="D109" s="11">
        <f t="shared" si="1"/>
        <v>7000</v>
      </c>
      <c r="E109" s="11" t="s">
        <v>16</v>
      </c>
      <c r="F109" s="8" t="s">
        <v>10</v>
      </c>
      <c r="G109" s="9">
        <v>35000</v>
      </c>
      <c r="H109" s="10" t="str">
        <f>VLOOKUP(B109,[1]国产器械参数!A:C,3,FALSE)</f>
        <v>1、采用技术领先的LED光源，使用寿命高达10万小时，阅片区域无暗区，观察屏亮度均匀性大于90%； 2、采用领先的LED侧光源技术，阅片区域无暗区，观察屏亮度均匀性大于90%。；3、采用90V～240V全球电压自适应内置式电源，技术领先，节省空间。；4、采用不锈钢圆柱压紧式叠加磁力吸附夹片装置，插片轻松、夹片牢固、取片容易；5、厚度2.4cm，外形纤薄，节省空间。；6、高贵大方的外观设计，面框采用特制电泳铝型材、塑料合金等新型材料制造。；7、接受进口阅片屏幕，光洁度高，出光均匀柔和；使用寿命长，不易变形和泛黄。屏幕中心亮度≥4000cd/㎡；8、带旋钮调光功能,每联独立控制,每联带有自动插片功能,观察屏幕亮度调节范围:300cd/m2 -4000 cd/m2以上，；9、产品尺寸：；产品外型：四联 1610*545*24MM；屏幕： 四联1500*440MM</v>
      </c>
    </row>
    <row r="110" ht="94.5" spans="1:8">
      <c r="A110" s="7">
        <v>109</v>
      </c>
      <c r="B110" s="11" t="s">
        <v>120</v>
      </c>
      <c r="C110" s="11">
        <v>1</v>
      </c>
      <c r="D110" s="7">
        <f t="shared" si="1"/>
        <v>6000</v>
      </c>
      <c r="E110" s="11" t="s">
        <v>16</v>
      </c>
      <c r="F110" s="8" t="s">
        <v>10</v>
      </c>
      <c r="G110" s="9">
        <v>6000</v>
      </c>
      <c r="H110" s="10" t="str">
        <f>VLOOKUP(B110,[1]国产器械参数!A:C,3,FALSE)</f>
        <v>规格：(可选)；1000×500×900mm ；；880×430×860mm ；；760×360×820mm ；；材质：；SUS304不锈钢；台面厚度为1.0mm；四立柱为￠25×1mm圆管;；结构与配置：；1、模压凹台面；；2、可重叠存放；；3、配置四只φ100万向静音脚轮，防卷发，两轮带刹。（提供脚轮SGS第三方检测报告）</v>
      </c>
    </row>
    <row r="111" ht="81" spans="1:8">
      <c r="A111" s="11">
        <v>110</v>
      </c>
      <c r="B111" s="11" t="s">
        <v>121</v>
      </c>
      <c r="C111" s="11">
        <v>30</v>
      </c>
      <c r="D111" s="11">
        <f t="shared" si="1"/>
        <v>5000</v>
      </c>
      <c r="E111" s="11" t="s">
        <v>16</v>
      </c>
      <c r="F111" s="8" t="s">
        <v>10</v>
      </c>
      <c r="G111" s="9">
        <v>150000</v>
      </c>
      <c r="H111" s="10" t="str">
        <f>VLOOKUP(B111,[1]国产器械参数!A:C,3,FALSE)</f>
        <v>规格: 1100×250/450×1800mm；材质：SUS304不锈钢;；结构与配置：；1，器械柜分为上和下两部分；；2，上层为玻璃推拉门，内有二层不锈钢隔板；；3，下层为不锈钢双开门，内有二层不锈钢隔板，采用明拉手和锁；；4，器械柜的底部安装有四个支撑脚，可微调高度；</v>
      </c>
    </row>
    <row r="112" ht="405" spans="1:8">
      <c r="A112" s="7">
        <v>111</v>
      </c>
      <c r="B112" s="11" t="s">
        <v>122</v>
      </c>
      <c r="C112" s="11">
        <v>3</v>
      </c>
      <c r="D112" s="7">
        <f t="shared" si="1"/>
        <v>6000</v>
      </c>
      <c r="E112" s="11" t="s">
        <v>9</v>
      </c>
      <c r="F112" s="8" t="s">
        <v>10</v>
      </c>
      <c r="G112" s="9">
        <v>18000</v>
      </c>
      <c r="H112" s="10" t="str">
        <f>VLOOKUP(B112,[1]国产器械参数!A:C,3,FALSE)</f>
        <v>气泵主机要求：；1、流量：每分钟以≥8升的流量喷出空气，以支撑床垫&amp;人体重量。；2、具有压力调整功能，≥10段调整。；3、▲压力范围30-80mmHg超低压。（提供产品注册证附件（产品技术要求），并在相关参数处标注）；4、▲具有静态功能， 床管采用不交替的方式运作，透过较大的接触面积，可降地患者与床垫的接触压力。；5、具有波动交替功能，采用二管交替，交替充气时间≤9、6min。；6、主机防水，外壳对有害进液防护等级IP21。；7、▲具备压力过低警示灯，发生异常低压状况时，压力过低警示灯将会亮起。（提供产品注册证附件（产品技术要求），并在相关参数处标注）；8、主机为静音设计、 产品工作时间声音为≦40db，给使用者一个静音空间、达到舒适的睡眠、；9、主机具有可调式挂钩，可放置在床尾板处，并可调整其挂勾至最佳位置。；床垫技术要求：；1、尺寸：长≤200厘米，宽≤90，高≥12、5厘米。；2、独立式单管设计，方便拆卸、清洗、更换、维修，管数≥17根，单管大小≥5英寸,材质为Nylon/PU。；3、床管设计：头部三根管具有头枕功能，不交替充气，第4-11根单管具激光喷气孔,可快速有效针对患者部位达到辅助治疗效果。；4、采用拉链式床罩，有效隔绝外在脏污，防止渗液流入，保持床垫内部清洁卫生，易于拆卸清洗。；5、在床垫底部设有有固定床垫的拉带，将拉带绑在床板上以固定床垫。；6、具有快速接头，当移动床垫或断电时，将快速接头盖上可以让单管气囊保持充气状态一段时间。；7、床垫侧边有电源线收线带、 用于固定电源线，以防止电源线直接放在地上产生挤压或磨损。；8、床垫具有CPR泄气装置，紧急抢救时，可将床垫内空气快速排出。</v>
      </c>
    </row>
    <row r="113" ht="148.5" spans="1:8">
      <c r="A113" s="11">
        <v>112</v>
      </c>
      <c r="B113" s="11" t="s">
        <v>123</v>
      </c>
      <c r="C113" s="11">
        <v>10</v>
      </c>
      <c r="D113" s="11">
        <f t="shared" si="1"/>
        <v>7000</v>
      </c>
      <c r="E113" s="11" t="s">
        <v>9</v>
      </c>
      <c r="F113" s="8" t="s">
        <v>10</v>
      </c>
      <c r="G113" s="9">
        <v>70000</v>
      </c>
      <c r="H113" s="10" t="str">
        <f>VLOOKUP(B113,[1]国产器械参数!A:C,3,FALSE)</f>
        <v>1、外形尺寸（mm）；镜体外径： Ф4mm；视向角：0°、30°、70°、45°，视场角：≧60°，有效景深范围：1-200mm；；目镜罩外径： Ф31.75；；工作长度：175mm；；2、在工作距离处成像应清晰，清晰范围应不小于视场直径的70%，视场边缘应圆整，在视场内不应有影响观察的划痕、麻点及附着物等疵病；；3、各联接部位牢固可靠；；4、密封良好，经密封性试验后，无成像模糊等异常现象；；5、外表面及镜端面应光滑，不得有锋棱、毛刺及明显的伤痕等缺陷；；6、支持高温高压、低温等离子灭菌方式。</v>
      </c>
    </row>
    <row r="114" ht="54" spans="1:8">
      <c r="A114" s="7">
        <v>113</v>
      </c>
      <c r="B114" s="11" t="s">
        <v>124</v>
      </c>
      <c r="C114" s="11">
        <v>2</v>
      </c>
      <c r="D114" s="7">
        <f t="shared" si="1"/>
        <v>1500</v>
      </c>
      <c r="E114" s="11" t="s">
        <v>16</v>
      </c>
      <c r="F114" s="8" t="s">
        <v>10</v>
      </c>
      <c r="G114" s="9">
        <v>3000</v>
      </c>
      <c r="H114" s="10" t="str">
        <f>VLOOKUP(B114,[1]国产器械参数!A:C,3,FALSE)</f>
        <v>1、全自动、全封闭、多通道独立模块；2、温度：室温-95℃；3、温度准确度≤±0.5℃；4、波动度≤0.5℃；5、通道16；6、处理方式：独立反应模块，随到随检</v>
      </c>
    </row>
    <row r="115" ht="25.5" spans="1:8">
      <c r="A115" s="11">
        <v>114</v>
      </c>
      <c r="B115" s="7" t="s">
        <v>125</v>
      </c>
      <c r="C115" s="7">
        <v>50</v>
      </c>
      <c r="D115" s="11">
        <f t="shared" si="1"/>
        <v>280</v>
      </c>
      <c r="E115" s="7" t="s">
        <v>126</v>
      </c>
      <c r="F115" s="8" t="s">
        <v>10</v>
      </c>
      <c r="G115" s="9">
        <v>14000</v>
      </c>
      <c r="H115" s="13" t="s">
        <v>127</v>
      </c>
    </row>
    <row r="116" spans="1:8">
      <c r="A116" s="7">
        <v>115</v>
      </c>
      <c r="B116" s="3" t="s">
        <v>128</v>
      </c>
      <c r="C116" s="3">
        <v>60</v>
      </c>
      <c r="D116" s="7">
        <f t="shared" si="1"/>
        <v>16</v>
      </c>
      <c r="E116" s="3" t="s">
        <v>9</v>
      </c>
      <c r="F116" s="3" t="s">
        <v>10</v>
      </c>
      <c r="G116" s="3">
        <v>960</v>
      </c>
      <c r="H116" s="10" t="str">
        <f>VLOOKUP(B116,[1]国产器械参数!A:C,3,FALSE)</f>
        <v>长50mm，宽50mm，不锈钢电镀工艺</v>
      </c>
    </row>
    <row r="117" spans="1:8">
      <c r="A117" s="11">
        <v>116</v>
      </c>
      <c r="B117" s="3" t="s">
        <v>129</v>
      </c>
      <c r="C117" s="3">
        <v>50</v>
      </c>
      <c r="D117" s="11">
        <f t="shared" si="1"/>
        <v>29</v>
      </c>
      <c r="E117" s="3" t="s">
        <v>9</v>
      </c>
      <c r="F117" s="3" t="s">
        <v>10</v>
      </c>
      <c r="G117" s="3">
        <v>1450</v>
      </c>
      <c r="H117" s="10" t="str">
        <f>VLOOKUP(B117,[1]国产器械参数!A:C,3,FALSE)</f>
        <v>直径Ф160mm，深60mm，大号，不锈钢电镀工艺</v>
      </c>
    </row>
    <row r="118" spans="1:8">
      <c r="A118" s="7">
        <v>117</v>
      </c>
      <c r="B118" s="3" t="s">
        <v>130</v>
      </c>
      <c r="C118" s="3">
        <v>6</v>
      </c>
      <c r="D118" s="7">
        <f t="shared" si="1"/>
        <v>300</v>
      </c>
      <c r="E118" s="3" t="s">
        <v>9</v>
      </c>
      <c r="F118" s="3" t="s">
        <v>10</v>
      </c>
      <c r="G118" s="3">
        <v>1800</v>
      </c>
      <c r="H118" s="10" t="str">
        <f>VLOOKUP(B118,[1]国产器械参数!A:C,3,FALSE)</f>
        <v>直径Ф142mm，深52mm，中号，不锈钢电镀工艺</v>
      </c>
    </row>
    <row r="119" spans="1:8">
      <c r="A119" s="11">
        <v>118</v>
      </c>
      <c r="B119" s="3" t="s">
        <v>131</v>
      </c>
      <c r="C119" s="3">
        <v>60</v>
      </c>
      <c r="D119" s="11">
        <f t="shared" si="1"/>
        <v>431</v>
      </c>
      <c r="E119" s="3" t="s">
        <v>9</v>
      </c>
      <c r="F119" s="3" t="s">
        <v>10</v>
      </c>
      <c r="G119" s="3">
        <v>25860</v>
      </c>
      <c r="H119" s="10" t="str">
        <f>VLOOKUP(B119,[1]国产器械参数!A:C,3,FALSE)</f>
        <v>长130mm，工作端长8mm，球头，弯，不锈钢电镀工艺</v>
      </c>
    </row>
    <row r="120" ht="27" spans="1:8">
      <c r="A120" s="7">
        <v>119</v>
      </c>
      <c r="B120" s="3" t="s">
        <v>132</v>
      </c>
      <c r="C120" s="3">
        <v>20</v>
      </c>
      <c r="D120" s="7">
        <f t="shared" si="1"/>
        <v>980</v>
      </c>
      <c r="E120" s="3" t="s">
        <v>9</v>
      </c>
      <c r="F120" s="3" t="s">
        <v>10</v>
      </c>
      <c r="G120" s="3">
        <v>19600</v>
      </c>
      <c r="H120" s="10" t="str">
        <f>VLOOKUP(B120,[1]国产器械参数!A:C,3,FALSE)</f>
        <v>齿条长108mm，牵开臂长78mm，叶片宽度18mm，深度16mm,小儿，胸骨,不锈钢亚光无镀层工艺；</v>
      </c>
    </row>
    <row r="121" ht="27" spans="1:8">
      <c r="A121" s="11">
        <v>120</v>
      </c>
      <c r="B121" s="3" t="s">
        <v>133</v>
      </c>
      <c r="C121" s="3">
        <v>60</v>
      </c>
      <c r="D121" s="11">
        <f t="shared" si="1"/>
        <v>276</v>
      </c>
      <c r="E121" s="3" t="s">
        <v>9</v>
      </c>
      <c r="F121" s="3" t="s">
        <v>10</v>
      </c>
      <c r="G121" s="3">
        <v>16560</v>
      </c>
      <c r="H121" s="10" t="str">
        <f>VLOOKUP(B121,[1]国产器械参数!A:C,3,FALSE)</f>
        <v>长190mm，宽115mm，高25mm，浅型，不锈钢电镀工艺</v>
      </c>
    </row>
    <row r="122" ht="27" spans="1:8">
      <c r="A122" s="7">
        <v>121</v>
      </c>
      <c r="B122" s="3" t="s">
        <v>134</v>
      </c>
      <c r="C122" s="3">
        <v>20</v>
      </c>
      <c r="D122" s="7">
        <f t="shared" si="1"/>
        <v>409</v>
      </c>
      <c r="E122" s="3" t="s">
        <v>63</v>
      </c>
      <c r="F122" s="3" t="s">
        <v>10</v>
      </c>
      <c r="G122" s="3">
        <v>8180</v>
      </c>
      <c r="H122" s="10" t="str">
        <f>VLOOKUP(B122,[1]国产器械参数!A:C,3,FALSE)</f>
        <v>长115mm，直形，头部平台长6mm，头部超细，扁柄。，钛合金</v>
      </c>
    </row>
    <row r="123" spans="1:8">
      <c r="A123" s="11">
        <v>122</v>
      </c>
      <c r="B123" s="3" t="s">
        <v>135</v>
      </c>
      <c r="C123" s="3">
        <v>20</v>
      </c>
      <c r="D123" s="11">
        <f t="shared" si="1"/>
        <v>421</v>
      </c>
      <c r="E123" s="3" t="s">
        <v>9</v>
      </c>
      <c r="F123" s="3" t="s">
        <v>10</v>
      </c>
      <c r="G123" s="3">
        <v>8420</v>
      </c>
      <c r="H123" s="10" t="str">
        <f>VLOOKUP(B123,[1]国产器械参数!A:C,3,FALSE)</f>
        <v>长140mm，头宽11mm，钛合金</v>
      </c>
    </row>
    <row r="124" spans="1:8">
      <c r="A124" s="7">
        <v>123</v>
      </c>
      <c r="B124" s="3" t="s">
        <v>136</v>
      </c>
      <c r="C124" s="3">
        <v>40</v>
      </c>
      <c r="D124" s="7">
        <f t="shared" si="1"/>
        <v>661</v>
      </c>
      <c r="E124" s="3" t="s">
        <v>63</v>
      </c>
      <c r="F124" s="3" t="s">
        <v>10</v>
      </c>
      <c r="G124" s="3">
        <v>26440</v>
      </c>
      <c r="H124" s="10" t="str">
        <f>VLOOKUP(B124,[1]国产器械参数!A:C,3,FALSE)</f>
        <v>长180mm，偏口，不锈钢电镀工艺</v>
      </c>
    </row>
    <row r="125" spans="1:8">
      <c r="A125" s="11">
        <v>124</v>
      </c>
      <c r="B125" s="3" t="s">
        <v>137</v>
      </c>
      <c r="C125" s="3">
        <v>40</v>
      </c>
      <c r="D125" s="11">
        <f t="shared" si="1"/>
        <v>1764</v>
      </c>
      <c r="E125" s="3" t="s">
        <v>9</v>
      </c>
      <c r="F125" s="3" t="s">
        <v>10</v>
      </c>
      <c r="G125" s="3">
        <v>70560</v>
      </c>
      <c r="H125" s="10" t="str">
        <f>VLOOKUP(B125,[1]国产器械参数!A:C,3,FALSE)</f>
        <v>麻醉，右式，不锈钢电镀工艺</v>
      </c>
    </row>
    <row r="126" spans="1:8">
      <c r="A126" s="7">
        <v>125</v>
      </c>
      <c r="B126" s="3" t="s">
        <v>138</v>
      </c>
      <c r="C126" s="3">
        <v>40</v>
      </c>
      <c r="D126" s="7">
        <f t="shared" si="1"/>
        <v>300</v>
      </c>
      <c r="E126" s="3" t="s">
        <v>63</v>
      </c>
      <c r="F126" s="3" t="s">
        <v>10</v>
      </c>
      <c r="G126" s="3">
        <v>12000</v>
      </c>
      <c r="H126" s="10" t="str">
        <f>VLOOKUP(B126,[1]国产器械参数!A:C,3,FALSE)</f>
        <v>长235mm，咬切直径≤Ф2mm，虎头，不锈钢电镀工艺</v>
      </c>
    </row>
    <row r="127" ht="27" spans="1:8">
      <c r="A127" s="11">
        <v>126</v>
      </c>
      <c r="B127" s="3" t="s">
        <v>139</v>
      </c>
      <c r="C127" s="3">
        <v>20</v>
      </c>
      <c r="D127" s="11">
        <f t="shared" si="1"/>
        <v>266</v>
      </c>
      <c r="E127" s="3" t="s">
        <v>9</v>
      </c>
      <c r="F127" s="3" t="s">
        <v>10</v>
      </c>
      <c r="G127" s="3">
        <v>5320</v>
      </c>
      <c r="H127" s="10" t="str">
        <f>VLOOKUP(B127,[1]国产器械参数!A:C,3,FALSE)</f>
        <v>长280mm。头1mm宽37mm，深60mm/头2宽45mm，深80mm。实心柄，双头同向，不锈钢电镀工艺</v>
      </c>
    </row>
    <row r="128" spans="1:8">
      <c r="A128" s="7">
        <v>127</v>
      </c>
      <c r="B128" s="3" t="s">
        <v>140</v>
      </c>
      <c r="C128" s="3">
        <v>1000</v>
      </c>
      <c r="D128" s="7">
        <f t="shared" si="1"/>
        <v>47</v>
      </c>
      <c r="E128" s="3" t="s">
        <v>63</v>
      </c>
      <c r="F128" s="3" t="s">
        <v>10</v>
      </c>
      <c r="G128" s="3">
        <v>47000</v>
      </c>
      <c r="H128" s="10" t="str">
        <f>VLOOKUP(B128,[1]国产器械参数!A:C,3,FALSE)</f>
        <v>长125mm，弯蚊，全齿，不锈钢电镀工艺</v>
      </c>
    </row>
    <row r="129" spans="1:8">
      <c r="A129" s="11">
        <v>128</v>
      </c>
      <c r="B129" s="3" t="s">
        <v>141</v>
      </c>
      <c r="C129" s="3">
        <v>300</v>
      </c>
      <c r="D129" s="11">
        <f t="shared" si="1"/>
        <v>47</v>
      </c>
      <c r="E129" s="3" t="s">
        <v>63</v>
      </c>
      <c r="F129" s="3" t="s">
        <v>10</v>
      </c>
      <c r="G129" s="3">
        <v>14100</v>
      </c>
      <c r="H129" s="10" t="str">
        <f>VLOOKUP(B129,[1]国产器械参数!A:C,3,FALSE)</f>
        <v>长125mm，直蚊，全齿，不锈钢电镀工艺</v>
      </c>
    </row>
    <row r="130" spans="1:8">
      <c r="A130" s="7">
        <v>129</v>
      </c>
      <c r="B130" s="3" t="s">
        <v>142</v>
      </c>
      <c r="C130" s="3">
        <v>50</v>
      </c>
      <c r="D130" s="7">
        <f t="shared" ref="D130:D193" si="2">G130/C130</f>
        <v>131</v>
      </c>
      <c r="E130" s="3" t="s">
        <v>63</v>
      </c>
      <c r="F130" s="3" t="s">
        <v>10</v>
      </c>
      <c r="G130" s="3">
        <v>6550</v>
      </c>
      <c r="H130" s="10" t="str">
        <f>VLOOKUP(B130,[1]国产器械参数!A:C,3,FALSE)</f>
        <v>长125mm，弯蚊，全齿，精细，不锈钢电镀工艺</v>
      </c>
    </row>
    <row r="131" spans="1:8">
      <c r="A131" s="11">
        <v>130</v>
      </c>
      <c r="B131" s="3" t="s">
        <v>143</v>
      </c>
      <c r="C131" s="3">
        <v>100</v>
      </c>
      <c r="D131" s="11">
        <f t="shared" si="2"/>
        <v>25</v>
      </c>
      <c r="E131" s="3" t="s">
        <v>63</v>
      </c>
      <c r="F131" s="3" t="s">
        <v>10</v>
      </c>
      <c r="G131" s="3">
        <v>2500</v>
      </c>
      <c r="H131" s="10" t="str">
        <f>VLOOKUP(B131,[1]国产器械参数!A:C,3,FALSE)</f>
        <v>长125mm，直，不锈钢亚光无镀层工艺</v>
      </c>
    </row>
    <row r="132" spans="1:8">
      <c r="A132" s="7">
        <v>131</v>
      </c>
      <c r="B132" s="3" t="s">
        <v>144</v>
      </c>
      <c r="C132" s="3">
        <v>200</v>
      </c>
      <c r="D132" s="7">
        <f t="shared" si="2"/>
        <v>88</v>
      </c>
      <c r="E132" s="3" t="s">
        <v>63</v>
      </c>
      <c r="F132" s="3" t="s">
        <v>10</v>
      </c>
      <c r="G132" s="3">
        <v>17600</v>
      </c>
      <c r="H132" s="10" t="str">
        <f>VLOOKUP(B132,[1]国产器械参数!A:C,3,FALSE)</f>
        <v>长140mm，直，粗针，不锈钢亚光无镀层工艺</v>
      </c>
    </row>
    <row r="133" spans="1:8">
      <c r="A133" s="11">
        <v>132</v>
      </c>
      <c r="B133" s="3" t="s">
        <v>145</v>
      </c>
      <c r="C133" s="3">
        <v>500</v>
      </c>
      <c r="D133" s="11">
        <f t="shared" si="2"/>
        <v>72</v>
      </c>
      <c r="E133" s="3" t="s">
        <v>63</v>
      </c>
      <c r="F133" s="3" t="s">
        <v>10</v>
      </c>
      <c r="G133" s="3">
        <v>36000</v>
      </c>
      <c r="H133" s="10" t="str">
        <f>VLOOKUP(B133,[1]国产器械参数!A:C,3,FALSE)</f>
        <v>长140mm，弯，不锈钢亚光无镀层工艺</v>
      </c>
    </row>
    <row r="134" spans="1:8">
      <c r="A134" s="7">
        <v>133</v>
      </c>
      <c r="B134" s="3" t="s">
        <v>146</v>
      </c>
      <c r="C134" s="3">
        <v>100</v>
      </c>
      <c r="D134" s="7">
        <f t="shared" si="2"/>
        <v>72</v>
      </c>
      <c r="E134" s="3" t="s">
        <v>63</v>
      </c>
      <c r="F134" s="3" t="s">
        <v>10</v>
      </c>
      <c r="G134" s="3">
        <v>7200</v>
      </c>
      <c r="H134" s="10" t="str">
        <f>VLOOKUP(B134,[1]国产器械参数!A:C,3,FALSE)</f>
        <v>长140mm，直，不锈钢亚光无镀层工艺</v>
      </c>
    </row>
    <row r="135" spans="1:8">
      <c r="A135" s="11">
        <v>134</v>
      </c>
      <c r="B135" s="3" t="s">
        <v>147</v>
      </c>
      <c r="C135" s="3">
        <v>30</v>
      </c>
      <c r="D135" s="11">
        <f t="shared" si="2"/>
        <v>107</v>
      </c>
      <c r="E135" s="3" t="s">
        <v>63</v>
      </c>
      <c r="F135" s="3" t="s">
        <v>10</v>
      </c>
      <c r="G135" s="3">
        <v>3210</v>
      </c>
      <c r="H135" s="10" t="str">
        <f>VLOOKUP(B135,[1]国产器械参数!A:C,3,FALSE)</f>
        <v>长160mm，尖头，不锈钢亚光无镀层工艺</v>
      </c>
    </row>
    <row r="136" ht="27" spans="1:8">
      <c r="A136" s="7">
        <v>135</v>
      </c>
      <c r="B136" s="3" t="s">
        <v>148</v>
      </c>
      <c r="C136" s="3">
        <v>300</v>
      </c>
      <c r="D136" s="7">
        <f t="shared" si="2"/>
        <v>59</v>
      </c>
      <c r="E136" s="3" t="s">
        <v>63</v>
      </c>
      <c r="F136" s="3" t="s">
        <v>10</v>
      </c>
      <c r="G136" s="3">
        <v>17700</v>
      </c>
      <c r="H136" s="10" t="str">
        <f>VLOOKUP(B136,[1]国产器械参数!A:C,3,FALSE)</f>
        <v>长125mm，头宽1.6mm，直，有齿，不锈钢亚光无镀层工艺</v>
      </c>
    </row>
    <row r="137" ht="25.5" spans="1:8">
      <c r="A137" s="11">
        <v>136</v>
      </c>
      <c r="B137" s="3" t="s">
        <v>149</v>
      </c>
      <c r="C137" s="3">
        <v>400</v>
      </c>
      <c r="D137" s="11">
        <f t="shared" si="2"/>
        <v>59</v>
      </c>
      <c r="E137" s="3" t="s">
        <v>63</v>
      </c>
      <c r="F137" s="3" t="s">
        <v>10</v>
      </c>
      <c r="G137" s="3">
        <v>23600</v>
      </c>
      <c r="H137" s="10" t="str">
        <f>VLOOKUP(B137,[1]国产器械参数!A:C,3,FALSE)</f>
        <v>长125mm，直，1×2钩，不锈钢亚光无镀层工艺</v>
      </c>
    </row>
    <row r="138" spans="1:8">
      <c r="A138" s="7">
        <v>137</v>
      </c>
      <c r="B138" s="3" t="s">
        <v>150</v>
      </c>
      <c r="C138" s="3">
        <v>700</v>
      </c>
      <c r="D138" s="7">
        <f t="shared" si="2"/>
        <v>92</v>
      </c>
      <c r="E138" s="3" t="s">
        <v>63</v>
      </c>
      <c r="F138" s="3" t="s">
        <v>10</v>
      </c>
      <c r="G138" s="3">
        <v>64400</v>
      </c>
      <c r="H138" s="10" t="str">
        <f>VLOOKUP(B138,[1]国产器械参数!A:C,3,FALSE)</f>
        <v>长140mm，弯，全齿，不锈钢亚光无镀层工艺</v>
      </c>
    </row>
    <row r="139" spans="1:8">
      <c r="A139" s="11">
        <v>138</v>
      </c>
      <c r="B139" s="3" t="s">
        <v>151</v>
      </c>
      <c r="C139" s="3">
        <v>300</v>
      </c>
      <c r="D139" s="11">
        <f t="shared" si="2"/>
        <v>92</v>
      </c>
      <c r="E139" s="3" t="s">
        <v>63</v>
      </c>
      <c r="F139" s="3" t="s">
        <v>10</v>
      </c>
      <c r="G139" s="3">
        <v>27600</v>
      </c>
      <c r="H139" s="10" t="str">
        <f>VLOOKUP(B139,[1]国产器械参数!A:C,3,FALSE)</f>
        <v>长140mm，直，全齿，不锈钢亚光无镀层工艺</v>
      </c>
    </row>
    <row r="140" spans="1:8">
      <c r="A140" s="7">
        <v>139</v>
      </c>
      <c r="B140" s="3" t="s">
        <v>152</v>
      </c>
      <c r="C140" s="3">
        <v>100</v>
      </c>
      <c r="D140" s="7">
        <f t="shared" si="2"/>
        <v>77</v>
      </c>
      <c r="E140" s="3" t="s">
        <v>63</v>
      </c>
      <c r="F140" s="3" t="s">
        <v>10</v>
      </c>
      <c r="G140" s="3">
        <v>7700</v>
      </c>
      <c r="H140" s="10" t="str">
        <f>VLOOKUP(B140,[1]国产器械参数!A:C,3,FALSE)</f>
        <v>长140mm，直，不锈钢亚光无镀层工艺</v>
      </c>
    </row>
    <row r="141" ht="27" spans="1:8">
      <c r="A141" s="11">
        <v>140</v>
      </c>
      <c r="B141" s="3" t="s">
        <v>153</v>
      </c>
      <c r="C141" s="3">
        <v>200</v>
      </c>
      <c r="D141" s="11">
        <f t="shared" si="2"/>
        <v>852</v>
      </c>
      <c r="E141" s="3" t="s">
        <v>63</v>
      </c>
      <c r="F141" s="3" t="s">
        <v>10</v>
      </c>
      <c r="G141" s="3">
        <v>170400</v>
      </c>
      <c r="H141" s="10" t="str">
        <f>VLOOKUP(B141,[1]国产器械参数!A:C,3,FALSE)</f>
        <v>长140，直，细针，镶片0.3mm，不锈钢亚光无镀层工艺</v>
      </c>
    </row>
    <row r="142" spans="1:8">
      <c r="A142" s="7">
        <v>141</v>
      </c>
      <c r="B142" s="3" t="s">
        <v>154</v>
      </c>
      <c r="C142" s="3">
        <v>40</v>
      </c>
      <c r="D142" s="7">
        <f t="shared" si="2"/>
        <v>50</v>
      </c>
      <c r="E142" s="3" t="s">
        <v>63</v>
      </c>
      <c r="F142" s="3" t="s">
        <v>10</v>
      </c>
      <c r="G142" s="3">
        <v>2000</v>
      </c>
      <c r="H142" s="10" t="str">
        <f>VLOOKUP(B142,[1]国产器械参数!A:C,3,FALSE)</f>
        <v>长160mm，枪状，带齿，不锈钢亚光无镀层工艺</v>
      </c>
    </row>
    <row r="143" spans="1:8">
      <c r="A143" s="11">
        <v>142</v>
      </c>
      <c r="B143" s="3" t="s">
        <v>155</v>
      </c>
      <c r="C143" s="3">
        <v>30</v>
      </c>
      <c r="D143" s="11">
        <f t="shared" si="2"/>
        <v>838</v>
      </c>
      <c r="E143" s="3" t="s">
        <v>63</v>
      </c>
      <c r="F143" s="3" t="s">
        <v>10</v>
      </c>
      <c r="G143" s="3">
        <v>25140</v>
      </c>
      <c r="H143" s="10" t="str">
        <f>VLOOKUP(B143,[1]国产器械参数!A:C,3,FALSE)</f>
        <v>长160mm，不锈钢亚光无镀层工艺</v>
      </c>
    </row>
    <row r="144" spans="1:8">
      <c r="A144" s="7">
        <v>143</v>
      </c>
      <c r="B144" s="3" t="s">
        <v>156</v>
      </c>
      <c r="C144" s="3">
        <v>300</v>
      </c>
      <c r="D144" s="7">
        <f t="shared" si="2"/>
        <v>88</v>
      </c>
      <c r="E144" s="3" t="s">
        <v>63</v>
      </c>
      <c r="F144" s="3" t="s">
        <v>10</v>
      </c>
      <c r="G144" s="3">
        <v>26400</v>
      </c>
      <c r="H144" s="10" t="str">
        <f>VLOOKUP(B144,[1]国产器械参数!A:C,3,FALSE)</f>
        <v>长160mm，弯，全齿，不锈钢亚光无镀层工艺</v>
      </c>
    </row>
    <row r="145" spans="1:8">
      <c r="A145" s="11">
        <v>144</v>
      </c>
      <c r="B145" s="3" t="s">
        <v>157</v>
      </c>
      <c r="C145" s="3">
        <v>400</v>
      </c>
      <c r="D145" s="11">
        <f t="shared" si="2"/>
        <v>86</v>
      </c>
      <c r="E145" s="3" t="s">
        <v>63</v>
      </c>
      <c r="F145" s="3" t="s">
        <v>10</v>
      </c>
      <c r="G145" s="3">
        <v>34400</v>
      </c>
      <c r="H145" s="10" t="str">
        <f>VLOOKUP(B145,[1]国产器械参数!A:C,3,FALSE)</f>
        <v>长160mm，直，不锈钢亚光无镀层工艺</v>
      </c>
    </row>
    <row r="146" spans="1:8">
      <c r="A146" s="7">
        <v>145</v>
      </c>
      <c r="B146" s="3" t="s">
        <v>158</v>
      </c>
      <c r="C146" s="3">
        <v>30</v>
      </c>
      <c r="D146" s="7">
        <f t="shared" si="2"/>
        <v>107</v>
      </c>
      <c r="E146" s="3" t="s">
        <v>63</v>
      </c>
      <c r="F146" s="3" t="s">
        <v>10</v>
      </c>
      <c r="G146" s="3">
        <v>3210</v>
      </c>
      <c r="H146" s="10" t="str">
        <f>VLOOKUP(B146,[1]国产器械参数!A:C,3,FALSE)</f>
        <v>长160mm，尖头，不锈钢亚光无镀层工艺</v>
      </c>
    </row>
    <row r="147" spans="1:8">
      <c r="A147" s="11">
        <v>146</v>
      </c>
      <c r="B147" s="3" t="s">
        <v>159</v>
      </c>
      <c r="C147" s="3">
        <v>30</v>
      </c>
      <c r="D147" s="11">
        <f t="shared" si="2"/>
        <v>50</v>
      </c>
      <c r="E147" s="3" t="s">
        <v>63</v>
      </c>
      <c r="F147" s="3" t="s">
        <v>10</v>
      </c>
      <c r="G147" s="3">
        <v>1500</v>
      </c>
      <c r="H147" s="10" t="str">
        <f>VLOOKUP(B147,[1]国产器械参数!A:C,3,FALSE)</f>
        <v>长200mm，直径Ф8mm，不锈钢电镀工艺</v>
      </c>
    </row>
    <row r="148" spans="1:8">
      <c r="A148" s="7">
        <v>147</v>
      </c>
      <c r="B148" s="3" t="s">
        <v>160</v>
      </c>
      <c r="C148" s="3">
        <v>10</v>
      </c>
      <c r="D148" s="7">
        <f t="shared" si="2"/>
        <v>150</v>
      </c>
      <c r="E148" s="3" t="s">
        <v>63</v>
      </c>
      <c r="F148" s="3" t="s">
        <v>10</v>
      </c>
      <c r="G148" s="3">
        <v>1500</v>
      </c>
      <c r="H148" s="10" t="str">
        <f>VLOOKUP(B148,[1]国产器械参数!A:C,3,FALSE)</f>
        <v>长160mm，弯，全齿，有钩，不锈钢亚光无镀层工艺</v>
      </c>
    </row>
    <row r="149" ht="27" spans="1:8">
      <c r="A149" s="11">
        <v>148</v>
      </c>
      <c r="B149" s="3" t="s">
        <v>161</v>
      </c>
      <c r="C149" s="3">
        <v>100</v>
      </c>
      <c r="D149" s="11">
        <f t="shared" si="2"/>
        <v>980</v>
      </c>
      <c r="E149" s="3" t="s">
        <v>63</v>
      </c>
      <c r="F149" s="3" t="s">
        <v>10</v>
      </c>
      <c r="G149" s="3">
        <v>98000</v>
      </c>
      <c r="H149" s="10" t="str">
        <f>VLOOKUP(B149,[1]国产器械参数!A:C,3,FALSE)</f>
        <v>160，直，细针，镶片匙距0.3mm，不锈钢亚光无镀层工艺</v>
      </c>
    </row>
    <row r="150" ht="27" spans="1:8">
      <c r="A150" s="7">
        <v>149</v>
      </c>
      <c r="B150" s="3" t="s">
        <v>162</v>
      </c>
      <c r="C150" s="3">
        <v>10</v>
      </c>
      <c r="D150" s="7">
        <f t="shared" si="2"/>
        <v>782</v>
      </c>
      <c r="E150" s="3" t="s">
        <v>63</v>
      </c>
      <c r="F150" s="3" t="s">
        <v>10</v>
      </c>
      <c r="G150" s="3">
        <v>7820</v>
      </c>
      <c r="H150" s="10" t="str">
        <f>VLOOKUP(B150,[1]国产器械参数!A:C,3,FALSE)</f>
        <v>长160mm，头宽2mm，直，无损伤，不锈钢亚光无镀层工艺</v>
      </c>
    </row>
    <row r="151" spans="1:8">
      <c r="A151" s="11">
        <v>150</v>
      </c>
      <c r="B151" s="3" t="s">
        <v>163</v>
      </c>
      <c r="C151" s="3">
        <v>90</v>
      </c>
      <c r="D151" s="11">
        <f t="shared" si="2"/>
        <v>88</v>
      </c>
      <c r="E151" s="3" t="s">
        <v>63</v>
      </c>
      <c r="F151" s="3" t="s">
        <v>10</v>
      </c>
      <c r="G151" s="3">
        <v>7920</v>
      </c>
      <c r="H151" s="10" t="str">
        <f>VLOOKUP(B151,[1]国产器械参数!A:C,3,FALSE)</f>
        <v>长180mm，直，全齿，不锈钢亚光无镀层工艺</v>
      </c>
    </row>
    <row r="152" spans="1:8">
      <c r="A152" s="7">
        <v>151</v>
      </c>
      <c r="B152" s="3" t="s">
        <v>164</v>
      </c>
      <c r="C152" s="3">
        <v>40</v>
      </c>
      <c r="D152" s="7">
        <f t="shared" si="2"/>
        <v>200</v>
      </c>
      <c r="E152" s="3" t="s">
        <v>63</v>
      </c>
      <c r="F152" s="3" t="s">
        <v>10</v>
      </c>
      <c r="G152" s="3">
        <v>8000</v>
      </c>
      <c r="H152" s="10" t="str">
        <f>VLOOKUP(B152,[1]国产器械参数!A:C,3,FALSE)</f>
        <v>长180mm，不锈钢电镀工艺</v>
      </c>
    </row>
    <row r="153" ht="27" spans="1:8">
      <c r="A153" s="11">
        <v>152</v>
      </c>
      <c r="B153" s="3" t="s">
        <v>165</v>
      </c>
      <c r="C153" s="3">
        <v>200</v>
      </c>
      <c r="D153" s="11">
        <f t="shared" si="2"/>
        <v>186</v>
      </c>
      <c r="E153" s="3" t="s">
        <v>63</v>
      </c>
      <c r="F153" s="3" t="s">
        <v>10</v>
      </c>
      <c r="G153" s="3">
        <v>37200</v>
      </c>
      <c r="H153" s="10" t="str">
        <f>VLOOKUP(B153,[1]国产器械参数!A:C,3,FALSE)</f>
        <v>长180mm，头宽2.5mm，头部圆弯，弯高9mm，不锈钢电镀工艺</v>
      </c>
    </row>
    <row r="154" spans="1:8">
      <c r="A154" s="7">
        <v>153</v>
      </c>
      <c r="B154" s="3" t="s">
        <v>166</v>
      </c>
      <c r="C154" s="3">
        <v>400</v>
      </c>
      <c r="D154" s="7">
        <f t="shared" si="2"/>
        <v>100</v>
      </c>
      <c r="E154" s="3" t="s">
        <v>63</v>
      </c>
      <c r="F154" s="3" t="s">
        <v>10</v>
      </c>
      <c r="G154" s="3">
        <v>40000</v>
      </c>
      <c r="H154" s="10" t="str">
        <f>VLOOKUP(B154,[1]国产器械参数!A:C,3,FALSE)</f>
        <v>长180mm，直，粗针，不锈钢亚光无镀层工艺</v>
      </c>
    </row>
    <row r="155" spans="1:8">
      <c r="A155" s="11">
        <v>154</v>
      </c>
      <c r="B155" s="3" t="s">
        <v>167</v>
      </c>
      <c r="C155" s="3">
        <v>300</v>
      </c>
      <c r="D155" s="11">
        <f t="shared" si="2"/>
        <v>95</v>
      </c>
      <c r="E155" s="3" t="s">
        <v>63</v>
      </c>
      <c r="F155" s="3" t="s">
        <v>10</v>
      </c>
      <c r="G155" s="3">
        <v>28500</v>
      </c>
      <c r="H155" s="10" t="str">
        <f>VLOOKUP(B155,[1]国产器械参数!A:C,3,FALSE)</f>
        <v>长180mm，弯，不锈钢亚光无镀层工艺</v>
      </c>
    </row>
    <row r="156" spans="1:8">
      <c r="A156" s="7">
        <v>155</v>
      </c>
      <c r="B156" s="3" t="s">
        <v>168</v>
      </c>
      <c r="C156" s="3">
        <v>200</v>
      </c>
      <c r="D156" s="7">
        <f t="shared" si="2"/>
        <v>100</v>
      </c>
      <c r="E156" s="3" t="s">
        <v>63</v>
      </c>
      <c r="F156" s="3" t="s">
        <v>10</v>
      </c>
      <c r="G156" s="3">
        <v>20000</v>
      </c>
      <c r="H156" s="10" t="str">
        <f>VLOOKUP(B156,[1]国产器械参数!A:C,3,FALSE)</f>
        <v>长180mm，弯，全齿，不锈钢亚光无镀层工艺</v>
      </c>
    </row>
    <row r="157" spans="1:8">
      <c r="A157" s="11">
        <v>156</v>
      </c>
      <c r="B157" s="3" t="s">
        <v>163</v>
      </c>
      <c r="C157" s="3">
        <v>200</v>
      </c>
      <c r="D157" s="11">
        <f t="shared" si="2"/>
        <v>100</v>
      </c>
      <c r="E157" s="3" t="s">
        <v>63</v>
      </c>
      <c r="F157" s="3" t="s">
        <v>10</v>
      </c>
      <c r="G157" s="3">
        <v>20000</v>
      </c>
      <c r="H157" s="10" t="str">
        <f>VLOOKUP(B157,[1]国产器械参数!A:C,3,FALSE)</f>
        <v>长180mm，直，全齿，不锈钢亚光无镀层工艺</v>
      </c>
    </row>
    <row r="158" ht="27" spans="1:8">
      <c r="A158" s="7">
        <v>157</v>
      </c>
      <c r="B158" s="3" t="s">
        <v>169</v>
      </c>
      <c r="C158" s="3">
        <v>80</v>
      </c>
      <c r="D158" s="7">
        <f t="shared" si="2"/>
        <v>782</v>
      </c>
      <c r="E158" s="3" t="s">
        <v>63</v>
      </c>
      <c r="F158" s="3" t="s">
        <v>10</v>
      </c>
      <c r="G158" s="3">
        <v>62560</v>
      </c>
      <c r="H158" s="10" t="str">
        <f>VLOOKUP(B158,[1]国产器械参数!A:C,3,FALSE)</f>
        <v>长180mm，头宽2mm，直，无损伤，不锈钢亚光无镀层工艺</v>
      </c>
    </row>
    <row r="159" spans="1:8">
      <c r="A159" s="11">
        <v>158</v>
      </c>
      <c r="B159" s="3" t="s">
        <v>170</v>
      </c>
      <c r="C159" s="3">
        <v>100</v>
      </c>
      <c r="D159" s="11">
        <f t="shared" si="2"/>
        <v>34</v>
      </c>
      <c r="E159" s="3" t="s">
        <v>63</v>
      </c>
      <c r="F159" s="3" t="s">
        <v>10</v>
      </c>
      <c r="G159" s="3">
        <v>3400</v>
      </c>
      <c r="H159" s="10" t="str">
        <f>VLOOKUP(B159,[1]国产器械参数!A:C,3,FALSE)</f>
        <v>长180mm，直，不锈钢亚光无镀层工艺</v>
      </c>
    </row>
    <row r="160" ht="27" spans="1:8">
      <c r="A160" s="7">
        <v>159</v>
      </c>
      <c r="B160" s="3" t="s">
        <v>171</v>
      </c>
      <c r="C160" s="3">
        <v>100</v>
      </c>
      <c r="D160" s="7">
        <f t="shared" si="2"/>
        <v>852</v>
      </c>
      <c r="E160" s="3" t="s">
        <v>63</v>
      </c>
      <c r="F160" s="3" t="s">
        <v>10</v>
      </c>
      <c r="G160" s="3">
        <v>85200</v>
      </c>
      <c r="H160" s="10" t="str">
        <f>VLOOKUP(B160,[1]国产器械参数!A:C,3,FALSE)</f>
        <v>长180mm，直，细针，镶片，齿距0.3，不锈钢亚光无镀层工艺</v>
      </c>
    </row>
    <row r="161" ht="27" spans="1:8">
      <c r="A161" s="11">
        <v>160</v>
      </c>
      <c r="B161" s="3" t="s">
        <v>172</v>
      </c>
      <c r="C161" s="3">
        <v>40</v>
      </c>
      <c r="D161" s="11">
        <f t="shared" si="2"/>
        <v>287</v>
      </c>
      <c r="E161" s="3" t="s">
        <v>63</v>
      </c>
      <c r="F161" s="3" t="s">
        <v>10</v>
      </c>
      <c r="G161" s="3">
        <v>11480</v>
      </c>
      <c r="H161" s="10" t="str">
        <f>VLOOKUP(B161,[1]国产器械参数!A:C,3,FALSE)</f>
        <v>长180mm，头部长15mm，角度90°，角弯，全齿，不锈钢亚光无镀层工艺</v>
      </c>
    </row>
    <row r="162" spans="1:8">
      <c r="A162" s="7">
        <v>161</v>
      </c>
      <c r="B162" s="3" t="s">
        <v>173</v>
      </c>
      <c r="C162" s="3">
        <v>50</v>
      </c>
      <c r="D162" s="7">
        <f t="shared" si="2"/>
        <v>150</v>
      </c>
      <c r="E162" s="3" t="s">
        <v>63</v>
      </c>
      <c r="F162" s="3" t="s">
        <v>10</v>
      </c>
      <c r="G162" s="3">
        <v>7500</v>
      </c>
      <c r="H162" s="10" t="str">
        <f>VLOOKUP(B162,[1]国产器械参数!A:C,3,FALSE)</f>
        <v>长180mm，直，全齿，有钩，不锈钢亚光无镀层工艺</v>
      </c>
    </row>
    <row r="163" spans="1:8">
      <c r="A163" s="11">
        <v>162</v>
      </c>
      <c r="B163" s="3" t="s">
        <v>174</v>
      </c>
      <c r="C163" s="3">
        <v>200</v>
      </c>
      <c r="D163" s="11">
        <f t="shared" si="2"/>
        <v>100</v>
      </c>
      <c r="E163" s="3" t="s">
        <v>63</v>
      </c>
      <c r="F163" s="3" t="s">
        <v>10</v>
      </c>
      <c r="G163" s="3">
        <v>20000</v>
      </c>
      <c r="H163" s="10" t="str">
        <f>VLOOKUP(B163,[1]国产器械参数!A:C,3,FALSE)</f>
        <v>长180mm，直，不锈钢亚光无镀层工艺</v>
      </c>
    </row>
    <row r="164" spans="1:8">
      <c r="A164" s="7">
        <v>163</v>
      </c>
      <c r="B164" s="3" t="s">
        <v>175</v>
      </c>
      <c r="C164" s="3">
        <v>40</v>
      </c>
      <c r="D164" s="7">
        <f t="shared" si="2"/>
        <v>113</v>
      </c>
      <c r="E164" s="3" t="s">
        <v>63</v>
      </c>
      <c r="F164" s="3" t="s">
        <v>10</v>
      </c>
      <c r="G164" s="3">
        <v>4520</v>
      </c>
      <c r="H164" s="10" t="str">
        <f>VLOOKUP(B164,[1]国产器械参数!A:C,3,FALSE)</f>
        <v>长200mm，弯，全齿，不锈钢亚光无镀层工艺</v>
      </c>
    </row>
    <row r="165" spans="1:8">
      <c r="A165" s="11">
        <v>164</v>
      </c>
      <c r="B165" s="3" t="s">
        <v>176</v>
      </c>
      <c r="C165" s="3">
        <v>40</v>
      </c>
      <c r="D165" s="11">
        <f t="shared" si="2"/>
        <v>113</v>
      </c>
      <c r="E165" s="3" t="s">
        <v>63</v>
      </c>
      <c r="F165" s="3" t="s">
        <v>10</v>
      </c>
      <c r="G165" s="3">
        <v>4520</v>
      </c>
      <c r="H165" s="10" t="str">
        <f>VLOOKUP(B165,[1]国产器械参数!A:C,3,FALSE)</f>
        <v>长200mm，直，全齿，不锈钢亚光无镀层工艺</v>
      </c>
    </row>
    <row r="166" spans="1:8">
      <c r="A166" s="7">
        <v>165</v>
      </c>
      <c r="B166" s="3" t="s">
        <v>177</v>
      </c>
      <c r="C166" s="3">
        <v>60</v>
      </c>
      <c r="D166" s="7">
        <f t="shared" si="2"/>
        <v>36</v>
      </c>
      <c r="E166" s="3" t="s">
        <v>63</v>
      </c>
      <c r="F166" s="3" t="s">
        <v>10</v>
      </c>
      <c r="G166" s="3">
        <v>2160</v>
      </c>
      <c r="H166" s="10" t="str">
        <f>VLOOKUP(B166,[1]国产器械参数!A:C,3,FALSE)</f>
        <v>长200mm，直，不锈钢亚光无镀层工艺</v>
      </c>
    </row>
    <row r="167" spans="1:8">
      <c r="A167" s="11">
        <v>166</v>
      </c>
      <c r="B167" s="3" t="s">
        <v>178</v>
      </c>
      <c r="C167" s="3">
        <v>2</v>
      </c>
      <c r="D167" s="11">
        <f t="shared" si="2"/>
        <v>9900</v>
      </c>
      <c r="E167" s="3" t="s">
        <v>63</v>
      </c>
      <c r="F167" s="3" t="s">
        <v>10</v>
      </c>
      <c r="G167" s="3">
        <v>19800</v>
      </c>
      <c r="H167" s="10" t="str">
        <f>VLOOKUP(B167,[1]国产器械参数!A:C,3,FALSE)</f>
        <v>长240mm，不锈钢亚光无镀层工艺</v>
      </c>
    </row>
    <row r="168" ht="27" spans="1:8">
      <c r="A168" s="7">
        <v>167</v>
      </c>
      <c r="B168" s="3" t="s">
        <v>179</v>
      </c>
      <c r="C168" s="3">
        <v>40</v>
      </c>
      <c r="D168" s="7">
        <f t="shared" si="2"/>
        <v>782</v>
      </c>
      <c r="E168" s="3" t="s">
        <v>63</v>
      </c>
      <c r="F168" s="3" t="s">
        <v>10</v>
      </c>
      <c r="G168" s="3">
        <v>31280</v>
      </c>
      <c r="H168" s="10" t="str">
        <f>VLOOKUP(B168,[1]国产器械参数!A:C,3,FALSE)</f>
        <v>长200mm，头宽2mm，直，无损伤，不锈钢亚光无镀层工艺</v>
      </c>
    </row>
    <row r="169" ht="27" spans="1:8">
      <c r="A169" s="11">
        <v>168</v>
      </c>
      <c r="B169" s="3" t="s">
        <v>180</v>
      </c>
      <c r="C169" s="3">
        <v>10</v>
      </c>
      <c r="D169" s="11">
        <f t="shared" si="2"/>
        <v>287</v>
      </c>
      <c r="E169" s="3" t="s">
        <v>63</v>
      </c>
      <c r="F169" s="3" t="s">
        <v>10</v>
      </c>
      <c r="G169" s="3">
        <v>2870</v>
      </c>
      <c r="H169" s="10" t="str">
        <f>VLOOKUP(B169,[1]国产器械参数!A:C,3,FALSE)</f>
        <v>长200mm，头宽14mm，角度90°，角弯，全齿，不锈钢亚光无镀层工艺</v>
      </c>
    </row>
    <row r="170" ht="27" spans="1:8">
      <c r="A170" s="7">
        <v>169</v>
      </c>
      <c r="B170" s="3" t="s">
        <v>181</v>
      </c>
      <c r="C170" s="3">
        <v>2</v>
      </c>
      <c r="D170" s="7">
        <f t="shared" si="2"/>
        <v>421</v>
      </c>
      <c r="E170" s="3" t="s">
        <v>63</v>
      </c>
      <c r="F170" s="3" t="s">
        <v>10</v>
      </c>
      <c r="G170" s="3">
        <v>842</v>
      </c>
      <c r="H170" s="10" t="str">
        <f>VLOOKUP(B170,[1]国产器械参数!A:C,3,FALSE)</f>
        <v>长220mm，头圆弯，15mm×25mm，有槽，不锈钢电镀工艺</v>
      </c>
    </row>
    <row r="171" spans="1:8">
      <c r="A171" s="11">
        <v>170</v>
      </c>
      <c r="B171" s="3" t="s">
        <v>182</v>
      </c>
      <c r="C171" s="3">
        <v>30</v>
      </c>
      <c r="D171" s="11">
        <f t="shared" si="2"/>
        <v>150</v>
      </c>
      <c r="E171" s="3" t="s">
        <v>63</v>
      </c>
      <c r="F171" s="3" t="s">
        <v>10</v>
      </c>
      <c r="G171" s="3">
        <v>4500</v>
      </c>
      <c r="H171" s="10" t="str">
        <f>VLOOKUP(B171,[1]国产器械参数!A:C,3,FALSE)</f>
        <v>长220mm，弯，全齿，不锈钢亚光无镀层工艺</v>
      </c>
    </row>
    <row r="172" spans="1:8">
      <c r="A172" s="7">
        <v>171</v>
      </c>
      <c r="B172" s="3" t="s">
        <v>183</v>
      </c>
      <c r="C172" s="3">
        <v>30</v>
      </c>
      <c r="D172" s="7">
        <f t="shared" si="2"/>
        <v>150</v>
      </c>
      <c r="E172" s="3" t="s">
        <v>63</v>
      </c>
      <c r="F172" s="3" t="s">
        <v>10</v>
      </c>
      <c r="G172" s="3">
        <v>4500</v>
      </c>
      <c r="H172" s="10" t="str">
        <f>VLOOKUP(B172,[1]国产器械参数!A:C,3,FALSE)</f>
        <v>长220mm，直，全齿，不锈钢亚光无镀层工艺</v>
      </c>
    </row>
    <row r="173" ht="27" spans="1:8">
      <c r="A173" s="11">
        <v>172</v>
      </c>
      <c r="B173" s="3" t="s">
        <v>184</v>
      </c>
      <c r="C173" s="3">
        <v>20</v>
      </c>
      <c r="D173" s="11">
        <f t="shared" si="2"/>
        <v>287</v>
      </c>
      <c r="E173" s="3" t="s">
        <v>63</v>
      </c>
      <c r="F173" s="3" t="s">
        <v>10</v>
      </c>
      <c r="G173" s="3">
        <v>5740</v>
      </c>
      <c r="H173" s="10" t="str">
        <f>VLOOKUP(B173,[1]国产器械参数!A:C,3,FALSE)</f>
        <v>长220mm，头部长14mm，角度90°，角弯，全齿，不锈钢亚光无镀层工艺</v>
      </c>
    </row>
    <row r="174" ht="27" spans="1:8">
      <c r="A174" s="7">
        <v>173</v>
      </c>
      <c r="B174" s="3" t="s">
        <v>185</v>
      </c>
      <c r="C174" s="3">
        <v>200</v>
      </c>
      <c r="D174" s="7">
        <f t="shared" si="2"/>
        <v>150</v>
      </c>
      <c r="E174" s="3" t="s">
        <v>63</v>
      </c>
      <c r="F174" s="3" t="s">
        <v>10</v>
      </c>
      <c r="G174" s="3">
        <v>30000</v>
      </c>
      <c r="H174" s="10" t="str">
        <f>VLOOKUP(B174,[1]国产器械参数!A:C,3,FALSE)</f>
        <v>长250mm，头宽10mm，弯有齿，不锈钢亚光无镀层工艺</v>
      </c>
    </row>
    <row r="175" ht="27" spans="1:8">
      <c r="A175" s="11">
        <v>174</v>
      </c>
      <c r="B175" s="3" t="s">
        <v>186</v>
      </c>
      <c r="C175" s="3">
        <v>100</v>
      </c>
      <c r="D175" s="11">
        <f t="shared" si="2"/>
        <v>150</v>
      </c>
      <c r="E175" s="3" t="s">
        <v>63</v>
      </c>
      <c r="F175" s="3" t="s">
        <v>10</v>
      </c>
      <c r="G175" s="3">
        <v>15000</v>
      </c>
      <c r="H175" s="10" t="str">
        <f>VLOOKUP(B175,[1]国产器械参数!A:C,3,FALSE)</f>
        <v>长250mm，头宽10mm，弯无齿，不锈钢亚光无镀层工艺</v>
      </c>
    </row>
    <row r="176" spans="1:8">
      <c r="A176" s="7">
        <v>175</v>
      </c>
      <c r="B176" s="3" t="s">
        <v>178</v>
      </c>
      <c r="C176" s="3">
        <v>2</v>
      </c>
      <c r="D176" s="7">
        <f t="shared" si="2"/>
        <v>9900</v>
      </c>
      <c r="E176" s="3" t="s">
        <v>63</v>
      </c>
      <c r="F176" s="3" t="s">
        <v>10</v>
      </c>
      <c r="G176" s="3">
        <v>19800</v>
      </c>
      <c r="H176" s="10" t="str">
        <f>VLOOKUP(B176,[1]国产器械参数!A:C,3,FALSE)</f>
        <v>长240mm，不锈钢亚光无镀层工艺</v>
      </c>
    </row>
    <row r="177" ht="27" spans="1:8">
      <c r="A177" s="11">
        <v>176</v>
      </c>
      <c r="B177" s="3" t="s">
        <v>187</v>
      </c>
      <c r="C177" s="3">
        <v>2</v>
      </c>
      <c r="D177" s="11">
        <f t="shared" si="2"/>
        <v>421</v>
      </c>
      <c r="E177" s="3" t="s">
        <v>63</v>
      </c>
      <c r="F177" s="3" t="s">
        <v>10</v>
      </c>
      <c r="G177" s="3">
        <v>842</v>
      </c>
      <c r="H177" s="10" t="str">
        <f>VLOOKUP(B177,[1]国产器械参数!A:C,3,FALSE)</f>
        <v>长250mm，头圆弯，33×29mm，不锈钢亚光无镀层工艺</v>
      </c>
    </row>
    <row r="178" spans="1:8">
      <c r="A178" s="7">
        <v>177</v>
      </c>
      <c r="B178" s="3" t="s">
        <v>188</v>
      </c>
      <c r="C178" s="3">
        <v>30</v>
      </c>
      <c r="D178" s="7">
        <f t="shared" si="2"/>
        <v>62</v>
      </c>
      <c r="E178" s="3" t="s">
        <v>63</v>
      </c>
      <c r="F178" s="3" t="s">
        <v>10</v>
      </c>
      <c r="G178" s="3">
        <v>1860</v>
      </c>
      <c r="H178" s="10" t="str">
        <f>VLOOKUP(B178,[1]国产器械参数!A:C,3,FALSE)</f>
        <v>长100mm，直尖，不锈钢亚光无镀层工艺</v>
      </c>
    </row>
    <row r="179" spans="1:8">
      <c r="A179" s="11">
        <v>178</v>
      </c>
      <c r="B179" s="3" t="s">
        <v>189</v>
      </c>
      <c r="C179" s="3">
        <v>30</v>
      </c>
      <c r="D179" s="11">
        <f t="shared" si="2"/>
        <v>62</v>
      </c>
      <c r="E179" s="3" t="s">
        <v>63</v>
      </c>
      <c r="F179" s="3" t="s">
        <v>10</v>
      </c>
      <c r="G179" s="3">
        <v>1860</v>
      </c>
      <c r="H179" s="10" t="str">
        <f>VLOOKUP(B179,[1]国产器械参数!A:C,3,FALSE)</f>
        <v>长100mm，弯尖，不锈钢亚光无镀层工艺</v>
      </c>
    </row>
    <row r="180" spans="1:8">
      <c r="A180" s="7">
        <v>179</v>
      </c>
      <c r="B180" s="3" t="s">
        <v>190</v>
      </c>
      <c r="C180" s="3">
        <v>400</v>
      </c>
      <c r="D180" s="7">
        <f t="shared" si="2"/>
        <v>62</v>
      </c>
      <c r="E180" s="3" t="s">
        <v>63</v>
      </c>
      <c r="F180" s="3" t="s">
        <v>10</v>
      </c>
      <c r="G180" s="3">
        <v>24800</v>
      </c>
      <c r="H180" s="10" t="str">
        <f>VLOOKUP(B180,[1]国产器械参数!A:C,3,FALSE)</f>
        <v>长100mm，直尖，不锈钢亚光无镀层工艺</v>
      </c>
    </row>
    <row r="181" spans="1:8">
      <c r="A181" s="11">
        <v>180</v>
      </c>
      <c r="B181" s="3" t="s">
        <v>191</v>
      </c>
      <c r="C181" s="3">
        <v>300</v>
      </c>
      <c r="D181" s="11">
        <f t="shared" si="2"/>
        <v>62</v>
      </c>
      <c r="E181" s="3" t="s">
        <v>63</v>
      </c>
      <c r="F181" s="3" t="s">
        <v>10</v>
      </c>
      <c r="G181" s="3">
        <v>18600</v>
      </c>
      <c r="H181" s="10" t="str">
        <f>VLOOKUP(B181,[1]国产器械参数!A:C,3,FALSE)</f>
        <v>长100mm，弯尖，不锈钢亚光无镀层工艺</v>
      </c>
    </row>
    <row r="182" spans="1:8">
      <c r="A182" s="7">
        <v>181</v>
      </c>
      <c r="B182" s="3" t="s">
        <v>192</v>
      </c>
      <c r="C182" s="3">
        <v>300</v>
      </c>
      <c r="D182" s="7">
        <f t="shared" si="2"/>
        <v>42</v>
      </c>
      <c r="E182" s="3" t="s">
        <v>63</v>
      </c>
      <c r="F182" s="3" t="s">
        <v>10</v>
      </c>
      <c r="G182" s="3">
        <v>12600</v>
      </c>
      <c r="H182" s="10" t="str">
        <f>VLOOKUP(B182,[1]国产器械参数!A:C,3,FALSE)</f>
        <v>3#，不锈钢亚光无镀层工艺</v>
      </c>
    </row>
    <row r="183" spans="1:8">
      <c r="A183" s="11">
        <v>182</v>
      </c>
      <c r="B183" s="3" t="s">
        <v>193</v>
      </c>
      <c r="C183" s="3">
        <v>300</v>
      </c>
      <c r="D183" s="11">
        <f t="shared" si="2"/>
        <v>58.5</v>
      </c>
      <c r="E183" s="3" t="s">
        <v>63</v>
      </c>
      <c r="F183" s="3" t="s">
        <v>10</v>
      </c>
      <c r="G183" s="3">
        <v>17550</v>
      </c>
      <c r="H183" s="10" t="str">
        <f>VLOOKUP(B183,[1]国产器械参数!A:C,3,FALSE)</f>
        <v>7#，不锈钢亚光无镀层工艺</v>
      </c>
    </row>
    <row r="184" ht="27" spans="1:8">
      <c r="A184" s="7">
        <v>183</v>
      </c>
      <c r="B184" s="3" t="s">
        <v>194</v>
      </c>
      <c r="C184" s="3">
        <v>2</v>
      </c>
      <c r="D184" s="7">
        <f t="shared" si="2"/>
        <v>421</v>
      </c>
      <c r="E184" s="3" t="s">
        <v>63</v>
      </c>
      <c r="F184" s="3" t="s">
        <v>10</v>
      </c>
      <c r="G184" s="3">
        <v>842</v>
      </c>
      <c r="H184" s="10" t="str">
        <f>VLOOKUP(B184,[1]国产器械参数!A:C,3,FALSE)</f>
        <v>长260mm，头圆弯，35mm×34mm，有槽，不锈钢电镀工艺</v>
      </c>
    </row>
    <row r="185" spans="1:8">
      <c r="A185" s="11">
        <v>184</v>
      </c>
      <c r="B185" s="3" t="s">
        <v>195</v>
      </c>
      <c r="C185" s="3">
        <v>500</v>
      </c>
      <c r="D185" s="11">
        <f t="shared" si="2"/>
        <v>86</v>
      </c>
      <c r="E185" s="3" t="s">
        <v>63</v>
      </c>
      <c r="F185" s="3" t="s">
        <v>10</v>
      </c>
      <c r="G185" s="3">
        <v>43000</v>
      </c>
      <c r="H185" s="10" t="str">
        <f>VLOOKUP(B185,[1]国产器械参数!A:C,3,FALSE)</f>
        <v>长240mm，宽140mm，不锈钢电镀工艺</v>
      </c>
    </row>
    <row r="186" spans="1:8">
      <c r="A186" s="7">
        <v>185</v>
      </c>
      <c r="B186" s="3" t="s">
        <v>196</v>
      </c>
      <c r="C186" s="3">
        <v>200</v>
      </c>
      <c r="D186" s="7">
        <f t="shared" si="2"/>
        <v>20</v>
      </c>
      <c r="E186" s="3" t="s">
        <v>9</v>
      </c>
      <c r="F186" s="3" t="s">
        <v>10</v>
      </c>
      <c r="G186" s="3">
        <v>4000</v>
      </c>
      <c r="H186" s="10" t="str">
        <f>VLOOKUP(B186,[1]国产器械参数!A:C,3,FALSE)</f>
        <v>长10cm，不锈钢电镀工艺</v>
      </c>
    </row>
    <row r="187" spans="1:8">
      <c r="A187" s="11">
        <v>186</v>
      </c>
      <c r="B187" s="3" t="s">
        <v>197</v>
      </c>
      <c r="C187" s="3">
        <v>60</v>
      </c>
      <c r="D187" s="11">
        <f t="shared" si="2"/>
        <v>30</v>
      </c>
      <c r="E187" s="3" t="s">
        <v>63</v>
      </c>
      <c r="F187" s="3" t="s">
        <v>10</v>
      </c>
      <c r="G187" s="3">
        <v>1800</v>
      </c>
      <c r="H187" s="10" t="str">
        <f>VLOOKUP(B187,[1]国产器械参数!A:C,3,FALSE)</f>
        <v>长200mm，不锈钢电镀工艺</v>
      </c>
    </row>
    <row r="188" spans="1:8">
      <c r="A188" s="7">
        <v>187</v>
      </c>
      <c r="B188" s="3" t="s">
        <v>198</v>
      </c>
      <c r="C188" s="3">
        <v>200</v>
      </c>
      <c r="D188" s="7">
        <f t="shared" si="2"/>
        <v>66</v>
      </c>
      <c r="E188" s="3" t="s">
        <v>63</v>
      </c>
      <c r="F188" s="3" t="s">
        <v>10</v>
      </c>
      <c r="G188" s="3">
        <v>13200</v>
      </c>
      <c r="H188" s="10" t="str">
        <f>VLOOKUP(B188,[1]国产器械参数!A:C,3,FALSE)</f>
        <v>长200mm，一副，带槽，不锈钢电镀工艺</v>
      </c>
    </row>
    <row r="189" ht="27" spans="1:8">
      <c r="A189" s="11">
        <v>188</v>
      </c>
      <c r="B189" s="3" t="s">
        <v>199</v>
      </c>
      <c r="C189" s="3">
        <v>200</v>
      </c>
      <c r="D189" s="11">
        <f t="shared" si="2"/>
        <v>13</v>
      </c>
      <c r="E189" s="3" t="s">
        <v>63</v>
      </c>
      <c r="F189" s="3" t="s">
        <v>10</v>
      </c>
      <c r="G189" s="3">
        <v>2600</v>
      </c>
      <c r="H189" s="10" t="str">
        <f>VLOOKUP(B189,[1]国产器械参数!A:C,3,FALSE)</f>
        <v>长117mm，一头宽10mm，擦长23mm/一头宽10mm，长35mm，不锈钢电镀工艺</v>
      </c>
    </row>
    <row r="190" ht="27" spans="1:8">
      <c r="A190" s="7">
        <v>189</v>
      </c>
      <c r="B190" s="3" t="s">
        <v>200</v>
      </c>
      <c r="C190" s="3">
        <v>60</v>
      </c>
      <c r="D190" s="7">
        <f t="shared" si="2"/>
        <v>68</v>
      </c>
      <c r="E190" s="3" t="s">
        <v>63</v>
      </c>
      <c r="F190" s="3" t="s">
        <v>10</v>
      </c>
      <c r="G190" s="3">
        <v>4080</v>
      </c>
      <c r="H190" s="10" t="str">
        <f>VLOOKUP(B190,[1]国产器械参数!A:C,3,FALSE)</f>
        <v>长250mm，宽36mm，弧长105mm，S形，不锈钢电镀工艺</v>
      </c>
    </row>
    <row r="191" ht="27" spans="1:8">
      <c r="A191" s="11">
        <v>190</v>
      </c>
      <c r="B191" s="3" t="s">
        <v>201</v>
      </c>
      <c r="C191" s="3">
        <v>80</v>
      </c>
      <c r="D191" s="11">
        <f t="shared" si="2"/>
        <v>198</v>
      </c>
      <c r="E191" s="3" t="s">
        <v>63</v>
      </c>
      <c r="F191" s="3" t="s">
        <v>10</v>
      </c>
      <c r="G191" s="3">
        <v>15840</v>
      </c>
      <c r="H191" s="10" t="str">
        <f>VLOOKUP(B191,[1]国产器械参数!A:C,3,FALSE)</f>
        <v>长170mm，双齿，头部直径0.8mm，钩深6mm，头部圆钝，不锈钢亚光无镀层工艺</v>
      </c>
    </row>
    <row r="192" spans="1:8">
      <c r="A192" s="7">
        <v>191</v>
      </c>
      <c r="B192" s="3" t="s">
        <v>202</v>
      </c>
      <c r="C192" s="3">
        <v>40</v>
      </c>
      <c r="D192" s="7">
        <f t="shared" si="2"/>
        <v>300</v>
      </c>
      <c r="E192" s="3" t="s">
        <v>63</v>
      </c>
      <c r="F192" s="3" t="s">
        <v>10</v>
      </c>
      <c r="G192" s="3">
        <v>12000</v>
      </c>
      <c r="H192" s="10" t="str">
        <f>VLOOKUP(B192,[1]国产器械参数!A:C,3,FALSE)</f>
        <v>长150mm，头深20mm，不锈钢电镀工艺</v>
      </c>
    </row>
    <row r="193" ht="27" spans="1:8">
      <c r="A193" s="11">
        <v>192</v>
      </c>
      <c r="B193" s="3" t="s">
        <v>203</v>
      </c>
      <c r="C193" s="3">
        <v>40</v>
      </c>
      <c r="D193" s="11">
        <f t="shared" si="2"/>
        <v>346</v>
      </c>
      <c r="E193" s="3" t="s">
        <v>63</v>
      </c>
      <c r="F193" s="3" t="s">
        <v>10</v>
      </c>
      <c r="G193" s="3">
        <v>13840</v>
      </c>
      <c r="H193" s="10" t="str">
        <f>VLOOKUP(B193,[1]国产器械参数!A:C,3,FALSE)</f>
        <v>长180mm、刃宽10mm，弯，平刃，不锈钢亚光无镀层工艺</v>
      </c>
    </row>
    <row r="194" ht="27" spans="1:8">
      <c r="A194" s="7">
        <v>193</v>
      </c>
      <c r="B194" s="3" t="s">
        <v>204</v>
      </c>
      <c r="C194" s="3">
        <v>50</v>
      </c>
      <c r="D194" s="7">
        <f t="shared" ref="D194:D257" si="3">G194/C194</f>
        <v>632</v>
      </c>
      <c r="E194" s="3" t="s">
        <v>63</v>
      </c>
      <c r="F194" s="3" t="s">
        <v>10</v>
      </c>
      <c r="G194" s="3">
        <v>31600</v>
      </c>
      <c r="H194" s="10" t="str">
        <f>VLOOKUP(B194,[1]国产器械参数!A:C,3,FALSE)</f>
        <v>长190mm，头宽3mm，另外一头宽3mm，微弯，双头，滚花柄，不锈钢亚光无镀层工艺</v>
      </c>
    </row>
    <row r="195" ht="27" spans="1:8">
      <c r="A195" s="11">
        <v>194</v>
      </c>
      <c r="B195" s="3" t="s">
        <v>205</v>
      </c>
      <c r="C195" s="3">
        <v>60</v>
      </c>
      <c r="D195" s="11">
        <f t="shared" si="3"/>
        <v>123</v>
      </c>
      <c r="E195" s="3" t="s">
        <v>63</v>
      </c>
      <c r="F195" s="3" t="s">
        <v>10</v>
      </c>
      <c r="G195" s="3">
        <v>7380</v>
      </c>
      <c r="H195" s="10" t="str">
        <f>VLOOKUP(B195,[1]国产器械参数!A:C,3,FALSE)</f>
        <v>长225mm，双头，扁桃体拉钩及剥离子，不锈钢电镀工艺</v>
      </c>
    </row>
    <row r="196" spans="1:8">
      <c r="A196" s="7">
        <v>195</v>
      </c>
      <c r="B196" s="3" t="s">
        <v>206</v>
      </c>
      <c r="C196" s="3">
        <v>10</v>
      </c>
      <c r="D196" s="7">
        <f t="shared" si="3"/>
        <v>600</v>
      </c>
      <c r="E196" s="3" t="s">
        <v>207</v>
      </c>
      <c r="F196" s="3" t="s">
        <v>10</v>
      </c>
      <c r="G196" s="3">
        <v>6000</v>
      </c>
      <c r="H196" s="10" t="str">
        <f>VLOOKUP(B196,[1]国产器械参数!A:C,3,FALSE)</f>
        <v>长180mm，直径Ф3mm，不锈钢亚光无镀层工艺</v>
      </c>
    </row>
    <row r="197" spans="1:8">
      <c r="A197" s="11">
        <v>196</v>
      </c>
      <c r="B197" s="3" t="s">
        <v>208</v>
      </c>
      <c r="C197" s="3">
        <v>20</v>
      </c>
      <c r="D197" s="11">
        <f t="shared" si="3"/>
        <v>50</v>
      </c>
      <c r="E197" s="3" t="s">
        <v>63</v>
      </c>
      <c r="F197" s="3" t="s">
        <v>10</v>
      </c>
      <c r="G197" s="3">
        <v>1000</v>
      </c>
      <c r="H197" s="10" t="str">
        <f>VLOOKUP(B197,[1]国产器械参数!A:C,3,FALSE)</f>
        <v>0-20mm，直，不锈钢电镀工艺</v>
      </c>
    </row>
    <row r="198" spans="1:8">
      <c r="A198" s="7">
        <v>197</v>
      </c>
      <c r="B198" s="3" t="s">
        <v>209</v>
      </c>
      <c r="C198" s="3">
        <v>20</v>
      </c>
      <c r="D198" s="7">
        <f t="shared" si="3"/>
        <v>33</v>
      </c>
      <c r="E198" s="3" t="s">
        <v>63</v>
      </c>
      <c r="F198" s="3" t="s">
        <v>10</v>
      </c>
      <c r="G198" s="3">
        <v>660</v>
      </c>
      <c r="H198" s="10" t="str">
        <f>VLOOKUP(B198,[1]国产器械参数!A:C,3,FALSE)</f>
        <v>7#，不锈钢亚光无镀层工艺</v>
      </c>
    </row>
    <row r="199" spans="1:8">
      <c r="A199" s="11">
        <v>198</v>
      </c>
      <c r="B199" s="3" t="s">
        <v>210</v>
      </c>
      <c r="C199" s="3">
        <v>30</v>
      </c>
      <c r="D199" s="11">
        <f t="shared" si="3"/>
        <v>50</v>
      </c>
      <c r="E199" s="3" t="s">
        <v>9</v>
      </c>
      <c r="F199" s="3" t="s">
        <v>10</v>
      </c>
      <c r="G199" s="3">
        <v>1500</v>
      </c>
      <c r="H199" s="10" t="str">
        <f>VLOOKUP(B199,[1]国产器械参数!A:C,3,FALSE)</f>
        <v>长100mm，片状，不锈钢电镀工艺</v>
      </c>
    </row>
    <row r="200" spans="1:8">
      <c r="A200" s="7">
        <v>199</v>
      </c>
      <c r="B200" s="3" t="s">
        <v>211</v>
      </c>
      <c r="C200" s="3">
        <v>60</v>
      </c>
      <c r="D200" s="7">
        <f t="shared" si="3"/>
        <v>100</v>
      </c>
      <c r="E200" s="3" t="s">
        <v>63</v>
      </c>
      <c r="F200" s="3" t="s">
        <v>10</v>
      </c>
      <c r="G200" s="3">
        <v>6000</v>
      </c>
      <c r="H200" s="10" t="str">
        <f>VLOOKUP(B200,[1]国产器械参数!A:C,3,FALSE)</f>
        <v>长140mm，头宽9mm，不锈钢亚光无镀层工艺</v>
      </c>
    </row>
    <row r="201" spans="1:8">
      <c r="A201" s="11">
        <v>200</v>
      </c>
      <c r="B201" s="3" t="s">
        <v>212</v>
      </c>
      <c r="C201" s="3">
        <v>40</v>
      </c>
      <c r="D201" s="11">
        <f t="shared" si="3"/>
        <v>25</v>
      </c>
      <c r="E201" s="3" t="s">
        <v>63</v>
      </c>
      <c r="F201" s="3" t="s">
        <v>10</v>
      </c>
      <c r="G201" s="3">
        <v>1000</v>
      </c>
      <c r="H201" s="10" t="str">
        <f>VLOOKUP(B201,[1]国产器械参数!A:C,3,FALSE)</f>
        <v>长100mm，直有钩，不锈钢亚光无镀层工艺</v>
      </c>
    </row>
    <row r="202" spans="1:8">
      <c r="A202" s="7">
        <v>201</v>
      </c>
      <c r="B202" s="3" t="s">
        <v>213</v>
      </c>
      <c r="C202" s="3">
        <v>20</v>
      </c>
      <c r="D202" s="7">
        <f t="shared" si="3"/>
        <v>476</v>
      </c>
      <c r="E202" s="3" t="s">
        <v>63</v>
      </c>
      <c r="F202" s="3" t="s">
        <v>10</v>
      </c>
      <c r="G202" s="3">
        <v>9520</v>
      </c>
      <c r="H202" s="10" t="str">
        <f>VLOOKUP(B202,[1]国产器械参数!A:C,3,FALSE)</f>
        <v>长140mm，头宽0.8mm，弯型，不锈钢亚光无镀层工艺</v>
      </c>
    </row>
    <row r="203" spans="1:8">
      <c r="A203" s="11">
        <v>202</v>
      </c>
      <c r="B203" s="3" t="s">
        <v>214</v>
      </c>
      <c r="C203" s="3">
        <v>30</v>
      </c>
      <c r="D203" s="11">
        <f t="shared" si="3"/>
        <v>100</v>
      </c>
      <c r="E203" s="3" t="s">
        <v>63</v>
      </c>
      <c r="F203" s="3" t="s">
        <v>10</v>
      </c>
      <c r="G203" s="3">
        <v>3000</v>
      </c>
      <c r="H203" s="10" t="str">
        <f>VLOOKUP(B203,[1]国产器械参数!A:C,3,FALSE)</f>
        <v>长125mm，头长12mm，扁头，双弯，不锈钢电镀工艺</v>
      </c>
    </row>
    <row r="204" spans="1:8">
      <c r="A204" s="7">
        <v>203</v>
      </c>
      <c r="B204" s="3" t="s">
        <v>215</v>
      </c>
      <c r="C204" s="3">
        <v>40</v>
      </c>
      <c r="D204" s="7">
        <f t="shared" si="3"/>
        <v>25</v>
      </c>
      <c r="E204" s="3" t="s">
        <v>63</v>
      </c>
      <c r="F204" s="3" t="s">
        <v>10</v>
      </c>
      <c r="G204" s="3">
        <v>1000</v>
      </c>
      <c r="H204" s="10" t="str">
        <f>VLOOKUP(B204,[1]国产器械参数!A:C,3,FALSE)</f>
        <v>长100mm，直无钩，有齿，不锈钢亚光无镀层工艺</v>
      </c>
    </row>
    <row r="205" spans="1:8">
      <c r="A205" s="11">
        <v>204</v>
      </c>
      <c r="B205" s="3" t="s">
        <v>216</v>
      </c>
      <c r="C205" s="3">
        <v>10</v>
      </c>
      <c r="D205" s="11">
        <f t="shared" si="3"/>
        <v>32</v>
      </c>
      <c r="E205" s="3" t="s">
        <v>63</v>
      </c>
      <c r="F205" s="3" t="s">
        <v>10</v>
      </c>
      <c r="G205" s="3">
        <v>320</v>
      </c>
      <c r="H205" s="10" t="str">
        <f>VLOOKUP(B205,[1]国产器械参数!A:C,3,FALSE)</f>
        <v>长100mm，弯无钩，有齿，不锈钢亚光无镀层工艺</v>
      </c>
    </row>
    <row r="206" spans="1:8">
      <c r="A206" s="7">
        <v>205</v>
      </c>
      <c r="B206" s="3" t="s">
        <v>217</v>
      </c>
      <c r="C206" s="3">
        <v>20</v>
      </c>
      <c r="D206" s="7">
        <f t="shared" si="3"/>
        <v>221</v>
      </c>
      <c r="E206" s="3" t="s">
        <v>9</v>
      </c>
      <c r="F206" s="3" t="s">
        <v>10</v>
      </c>
      <c r="G206" s="3">
        <v>4420</v>
      </c>
      <c r="H206" s="10" t="str">
        <f>VLOOKUP(B206,[1]国产器械参数!A:C,3,FALSE)</f>
        <v>长80mm，最大开口35mm</v>
      </c>
    </row>
    <row r="207" spans="1:8">
      <c r="A207" s="11">
        <v>206</v>
      </c>
      <c r="B207" s="3" t="s">
        <v>218</v>
      </c>
      <c r="C207" s="3">
        <v>30</v>
      </c>
      <c r="D207" s="11">
        <f t="shared" si="3"/>
        <v>100</v>
      </c>
      <c r="E207" s="3" t="s">
        <v>63</v>
      </c>
      <c r="F207" s="3" t="s">
        <v>10</v>
      </c>
      <c r="G207" s="3">
        <v>3000</v>
      </c>
      <c r="H207" s="10" t="str">
        <f>VLOOKUP(B207,[1]国产器械参数!A:C,3,FALSE)</f>
        <v>长125mm，头长12mm，扁头，双弯，不锈钢电镀工艺</v>
      </c>
    </row>
    <row r="208" spans="1:8">
      <c r="A208" s="7">
        <v>207</v>
      </c>
      <c r="B208" s="3" t="s">
        <v>219</v>
      </c>
      <c r="C208" s="3">
        <v>20</v>
      </c>
      <c r="D208" s="7">
        <f t="shared" si="3"/>
        <v>100</v>
      </c>
      <c r="E208" s="3" t="s">
        <v>63</v>
      </c>
      <c r="F208" s="3" t="s">
        <v>10</v>
      </c>
      <c r="G208" s="3">
        <v>2000</v>
      </c>
      <c r="H208" s="10" t="str">
        <f>VLOOKUP(B208,[1]国产器械参数!A:C,3,FALSE)</f>
        <v>长80mm，最大开口35mm</v>
      </c>
    </row>
    <row r="209" ht="27" spans="1:8">
      <c r="A209" s="11">
        <v>208</v>
      </c>
      <c r="B209" s="3" t="s">
        <v>220</v>
      </c>
      <c r="C209" s="3">
        <v>30</v>
      </c>
      <c r="D209" s="11">
        <f t="shared" si="3"/>
        <v>95</v>
      </c>
      <c r="E209" s="3" t="s">
        <v>63</v>
      </c>
      <c r="F209" s="3" t="s">
        <v>10</v>
      </c>
      <c r="G209" s="3">
        <v>2850</v>
      </c>
      <c r="H209" s="10" t="str">
        <f>VLOOKUP(B209,[1]国产器械参数!A:C,3,FALSE)</f>
        <v>长125mm，弯头高度8mm，扁头，双弯形125mm×8mm，扁头，双弯，不锈钢电镀工艺</v>
      </c>
    </row>
    <row r="210" ht="27" spans="1:8">
      <c r="A210" s="7">
        <v>209</v>
      </c>
      <c r="B210" s="3" t="s">
        <v>221</v>
      </c>
      <c r="C210" s="3">
        <v>40</v>
      </c>
      <c r="D210" s="7">
        <f t="shared" si="3"/>
        <v>341</v>
      </c>
      <c r="E210" s="3" t="s">
        <v>63</v>
      </c>
      <c r="F210" s="3" t="s">
        <v>10</v>
      </c>
      <c r="G210" s="3">
        <v>13640</v>
      </c>
      <c r="H210" s="10" t="str">
        <f>VLOOKUP(B210,[1]国产器械参数!A:C,3,FALSE)</f>
        <v>长115mm，头部长21mm，微弯，钝头，不锈钢电镀工艺</v>
      </c>
    </row>
    <row r="211" ht="25.5" spans="1:8">
      <c r="A211" s="11">
        <v>210</v>
      </c>
      <c r="B211" s="3" t="s">
        <v>222</v>
      </c>
      <c r="C211" s="3">
        <v>20</v>
      </c>
      <c r="D211" s="11">
        <f t="shared" si="3"/>
        <v>62</v>
      </c>
      <c r="E211" s="3" t="s">
        <v>63</v>
      </c>
      <c r="F211" s="3" t="s">
        <v>10</v>
      </c>
      <c r="G211" s="3">
        <v>1240</v>
      </c>
      <c r="H211" s="10" t="str">
        <f>VLOOKUP(B211,[1]国产器械参数!A:C,3,FALSE)</f>
        <v>长100mm，弯尖，不锈钢电镀工艺</v>
      </c>
    </row>
    <row r="212" ht="25.5" spans="1:8">
      <c r="A212" s="7">
        <v>211</v>
      </c>
      <c r="B212" s="3" t="s">
        <v>223</v>
      </c>
      <c r="C212" s="3">
        <v>20</v>
      </c>
      <c r="D212" s="7">
        <f t="shared" si="3"/>
        <v>32</v>
      </c>
      <c r="E212" s="3" t="s">
        <v>63</v>
      </c>
      <c r="F212" s="3" t="s">
        <v>10</v>
      </c>
      <c r="G212" s="3">
        <v>640</v>
      </c>
      <c r="H212" s="10" t="str">
        <f>VLOOKUP(B212,[1]国产器械参数!A:C,3,FALSE)</f>
        <v>长100mm，弯无钩，有齿，不锈钢亚光无镀层工艺</v>
      </c>
    </row>
    <row r="213" ht="25.5" spans="1:8">
      <c r="A213" s="11">
        <v>212</v>
      </c>
      <c r="B213" s="3" t="s">
        <v>224</v>
      </c>
      <c r="C213" s="3">
        <v>20</v>
      </c>
      <c r="D213" s="11">
        <f t="shared" si="3"/>
        <v>62</v>
      </c>
      <c r="E213" s="3" t="s">
        <v>63</v>
      </c>
      <c r="F213" s="3" t="s">
        <v>10</v>
      </c>
      <c r="G213" s="3">
        <v>1240</v>
      </c>
      <c r="H213" s="10" t="str">
        <f>VLOOKUP(B213,[1]国产器械参数!A:C,3,FALSE)</f>
        <v>长100mm，直尖，不锈钢电镀工艺</v>
      </c>
    </row>
    <row r="214" spans="1:8">
      <c r="A214" s="7">
        <v>213</v>
      </c>
      <c r="B214" s="3" t="s">
        <v>130</v>
      </c>
      <c r="C214" s="3">
        <v>3</v>
      </c>
      <c r="D214" s="7">
        <f t="shared" si="3"/>
        <v>300</v>
      </c>
      <c r="E214" s="3" t="s">
        <v>9</v>
      </c>
      <c r="F214" s="3" t="s">
        <v>10</v>
      </c>
      <c r="G214" s="3">
        <v>900</v>
      </c>
      <c r="H214" s="10" t="str">
        <f>VLOOKUP(B214,[1]国产器械参数!A:C,3,FALSE)</f>
        <v>直径Ф142mm，深52mm，中号，不锈钢电镀工艺</v>
      </c>
    </row>
    <row r="215" ht="27" spans="1:8">
      <c r="A215" s="11">
        <v>214</v>
      </c>
      <c r="B215" s="3" t="s">
        <v>225</v>
      </c>
      <c r="C215" s="3">
        <v>10</v>
      </c>
      <c r="D215" s="11">
        <f t="shared" si="3"/>
        <v>287</v>
      </c>
      <c r="E215" s="3" t="s">
        <v>63</v>
      </c>
      <c r="F215" s="3" t="s">
        <v>10</v>
      </c>
      <c r="G215" s="3">
        <v>2870</v>
      </c>
      <c r="H215" s="10" t="str">
        <f>VLOOKUP(B215,[1]国产器械参数!A:C,3,FALSE)</f>
        <v>长220mm，工端长18mm，角度90°，角弯，全齿，不锈钢亚光无镀层工艺</v>
      </c>
    </row>
    <row r="216" spans="1:8">
      <c r="A216" s="7">
        <v>215</v>
      </c>
      <c r="B216" s="3" t="s">
        <v>226</v>
      </c>
      <c r="C216" s="3">
        <v>10</v>
      </c>
      <c r="D216" s="7">
        <f t="shared" si="3"/>
        <v>80</v>
      </c>
      <c r="E216" s="3" t="s">
        <v>63</v>
      </c>
      <c r="F216" s="3" t="s">
        <v>10</v>
      </c>
      <c r="G216" s="3">
        <v>800</v>
      </c>
      <c r="H216" s="10" t="str">
        <f>VLOOKUP(B216,[1]国产器械参数!A:C,3,FALSE)</f>
        <v>长125mm，直径Ф3、5mm，不锈钢电镀工艺</v>
      </c>
    </row>
    <row r="217" ht="27" spans="1:8">
      <c r="A217" s="11">
        <v>216</v>
      </c>
      <c r="B217" s="3" t="s">
        <v>227</v>
      </c>
      <c r="C217" s="3">
        <v>60</v>
      </c>
      <c r="D217" s="11">
        <f t="shared" si="3"/>
        <v>70</v>
      </c>
      <c r="E217" s="3" t="s">
        <v>63</v>
      </c>
      <c r="F217" s="3" t="s">
        <v>10</v>
      </c>
      <c r="G217" s="3">
        <v>4200</v>
      </c>
      <c r="H217" s="10" t="str">
        <f>VLOOKUP(B217,[1]国产器械参数!A:C,3,FALSE)</f>
        <v>长98mm，椭圆形，内圈21mm×11.5mm，大号，不锈钢电镀工艺</v>
      </c>
    </row>
    <row r="218" ht="27" spans="1:8">
      <c r="A218" s="7">
        <v>217</v>
      </c>
      <c r="B218" s="3" t="s">
        <v>228</v>
      </c>
      <c r="C218" s="3">
        <v>10</v>
      </c>
      <c r="D218" s="7">
        <f t="shared" si="3"/>
        <v>300</v>
      </c>
      <c r="E218" s="3" t="s">
        <v>63</v>
      </c>
      <c r="F218" s="3" t="s">
        <v>10</v>
      </c>
      <c r="G218" s="3">
        <v>3000</v>
      </c>
      <c r="H218" s="10" t="str">
        <f>VLOOKUP(B218,[1]国产器械参数!A:C,3,FALSE)</f>
        <v>长230mm，头部宽度32mm，深度45mm，不锈钢电镀工艺</v>
      </c>
    </row>
    <row r="219" spans="1:8">
      <c r="A219" s="11">
        <v>218</v>
      </c>
      <c r="B219" s="3" t="s">
        <v>229</v>
      </c>
      <c r="C219" s="3">
        <v>20</v>
      </c>
      <c r="D219" s="11">
        <f t="shared" si="3"/>
        <v>600</v>
      </c>
      <c r="E219" s="3" t="s">
        <v>9</v>
      </c>
      <c r="F219" s="3" t="s">
        <v>10</v>
      </c>
      <c r="G219" s="3">
        <v>12000</v>
      </c>
      <c r="H219" s="10" t="str">
        <f>VLOOKUP(B219,[1]国产器械参数!A:C,3,FALSE)</f>
        <v>长180mm，直径Ф3mm，不锈钢亚光无镀层工艺；</v>
      </c>
    </row>
    <row r="220" ht="27" spans="1:8">
      <c r="A220" s="7">
        <v>219</v>
      </c>
      <c r="B220" s="3" t="s">
        <v>230</v>
      </c>
      <c r="C220" s="3">
        <v>10</v>
      </c>
      <c r="D220" s="7">
        <f t="shared" si="3"/>
        <v>368</v>
      </c>
      <c r="E220" s="3" t="s">
        <v>63</v>
      </c>
      <c r="F220" s="3" t="s">
        <v>10</v>
      </c>
      <c r="G220" s="3">
        <v>3680</v>
      </c>
      <c r="H220" s="10" t="str">
        <f>VLOOKUP(B220,[1]国产器械参数!A:C,3,FALSE)</f>
        <v>长230mm，头长7mm，角度135°，直角钩，胶木柄，不锈钢电镀工艺</v>
      </c>
    </row>
    <row r="221" ht="27" spans="1:8">
      <c r="A221" s="11">
        <v>220</v>
      </c>
      <c r="B221" s="3" t="s">
        <v>231</v>
      </c>
      <c r="C221" s="3">
        <v>10</v>
      </c>
      <c r="D221" s="11">
        <f t="shared" si="3"/>
        <v>379</v>
      </c>
      <c r="E221" s="3" t="s">
        <v>63</v>
      </c>
      <c r="F221" s="3" t="s">
        <v>10</v>
      </c>
      <c r="G221" s="3">
        <v>3790</v>
      </c>
      <c r="H221" s="10" t="str">
        <f>VLOOKUP(B221,[1]国产器械参数!A:C,3,FALSE)</f>
        <v>长180mm，头部宽度12mm，深度22mm，，不锈钢电镀工艺</v>
      </c>
    </row>
    <row r="222" spans="1:8">
      <c r="A222" s="7">
        <v>221</v>
      </c>
      <c r="B222" s="3" t="s">
        <v>232</v>
      </c>
      <c r="C222" s="3">
        <v>5</v>
      </c>
      <c r="D222" s="7">
        <f t="shared" si="3"/>
        <v>278</v>
      </c>
      <c r="E222" s="3" t="s">
        <v>63</v>
      </c>
      <c r="F222" s="3" t="s">
        <v>10</v>
      </c>
      <c r="G222" s="3">
        <v>1390</v>
      </c>
      <c r="H222" s="10" t="str">
        <f>VLOOKUP(B222,[1]国产器械参数!A:C,3,FALSE)</f>
        <v>长180mm，不锈钢电镀工艺</v>
      </c>
    </row>
    <row r="223" spans="1:8">
      <c r="A223" s="11">
        <v>222</v>
      </c>
      <c r="B223" s="3" t="s">
        <v>233</v>
      </c>
      <c r="C223" s="3">
        <v>20</v>
      </c>
      <c r="D223" s="11">
        <f t="shared" si="3"/>
        <v>600</v>
      </c>
      <c r="E223" s="3" t="s">
        <v>9</v>
      </c>
      <c r="F223" s="3" t="s">
        <v>10</v>
      </c>
      <c r="G223" s="3">
        <v>12000</v>
      </c>
      <c r="H223" s="10" t="str">
        <f>VLOOKUP(B223,[1]国产器械参数!A:C,3,FALSE)</f>
        <v>长180mm，直径Ф4mm不锈钢亚光无镀层工艺</v>
      </c>
    </row>
    <row r="224" spans="1:8">
      <c r="A224" s="7">
        <v>223</v>
      </c>
      <c r="B224" s="3" t="s">
        <v>234</v>
      </c>
      <c r="C224" s="3">
        <v>6</v>
      </c>
      <c r="D224" s="7">
        <f t="shared" si="3"/>
        <v>50</v>
      </c>
      <c r="E224" s="3" t="s">
        <v>9</v>
      </c>
      <c r="F224" s="3" t="s">
        <v>10</v>
      </c>
      <c r="G224" s="3">
        <v>300</v>
      </c>
      <c r="H224" s="10" t="str">
        <f>VLOOKUP(B224,[1]国产器械参数!A:C,3,FALSE)</f>
        <v>500ml，不锈钢电镀工艺</v>
      </c>
    </row>
    <row r="225" spans="1:8">
      <c r="A225" s="11">
        <v>224</v>
      </c>
      <c r="B225" s="3" t="s">
        <v>235</v>
      </c>
      <c r="C225" s="3">
        <v>6</v>
      </c>
      <c r="D225" s="11">
        <f t="shared" si="3"/>
        <v>50</v>
      </c>
      <c r="E225" s="3" t="s">
        <v>9</v>
      </c>
      <c r="F225" s="3" t="s">
        <v>10</v>
      </c>
      <c r="G225" s="3">
        <v>300</v>
      </c>
      <c r="H225" s="10" t="str">
        <f>VLOOKUP(B225,[1]国产器械参数!A:C,3,FALSE)</f>
        <v>304不锈钢</v>
      </c>
    </row>
    <row r="226" spans="1:8">
      <c r="A226" s="7">
        <v>225</v>
      </c>
      <c r="B226" s="3" t="s">
        <v>236</v>
      </c>
      <c r="C226" s="3">
        <v>6</v>
      </c>
      <c r="D226" s="7">
        <f t="shared" si="3"/>
        <v>300</v>
      </c>
      <c r="E226" s="3" t="s">
        <v>9</v>
      </c>
      <c r="F226" s="3" t="s">
        <v>10</v>
      </c>
      <c r="G226" s="3">
        <v>1800</v>
      </c>
      <c r="H226" s="10" t="str">
        <f>VLOOKUP(B226,[1]国产器械参数!A:C,3,FALSE)</f>
        <v>直径160mm，深60mm，不锈钢材质</v>
      </c>
    </row>
    <row r="227" ht="27" spans="1:8">
      <c r="A227" s="11">
        <v>226</v>
      </c>
      <c r="B227" s="3" t="s">
        <v>237</v>
      </c>
      <c r="C227" s="3">
        <v>4</v>
      </c>
      <c r="D227" s="11">
        <f t="shared" si="3"/>
        <v>520</v>
      </c>
      <c r="E227" s="3" t="s">
        <v>63</v>
      </c>
      <c r="F227" s="3" t="s">
        <v>10</v>
      </c>
      <c r="G227" s="3">
        <v>2080</v>
      </c>
      <c r="H227" s="10" t="str">
        <f>VLOOKUP(B227,[1]国产器械参数!A:C,3,FALSE)</f>
        <v>长240mm，头宽2mm，右上弯30°，右侧角40°，双关节，不锈钢电镀工艺</v>
      </c>
    </row>
    <row r="228" ht="27" spans="1:8">
      <c r="A228" s="7">
        <v>227</v>
      </c>
      <c r="B228" s="3" t="s">
        <v>238</v>
      </c>
      <c r="C228" s="3">
        <v>4</v>
      </c>
      <c r="D228" s="7">
        <f t="shared" si="3"/>
        <v>400</v>
      </c>
      <c r="E228" s="3" t="s">
        <v>9</v>
      </c>
      <c r="F228" s="3" t="s">
        <v>10</v>
      </c>
      <c r="G228" s="3">
        <v>1600</v>
      </c>
      <c r="H228" s="10" t="str">
        <f>VLOOKUP(B228,[1]国产器械参数!A:C,3,FALSE)</f>
        <v>长270mm，匙宽4mm，直，方头，空心，不锈钢电镀工艺</v>
      </c>
    </row>
    <row r="229" spans="1:8">
      <c r="A229" s="11">
        <v>228</v>
      </c>
      <c r="B229" s="3" t="s">
        <v>239</v>
      </c>
      <c r="C229" s="3">
        <v>4</v>
      </c>
      <c r="D229" s="11">
        <f t="shared" si="3"/>
        <v>105</v>
      </c>
      <c r="E229" s="3" t="s">
        <v>63</v>
      </c>
      <c r="F229" s="3" t="s">
        <v>10</v>
      </c>
      <c r="G229" s="3">
        <v>420</v>
      </c>
      <c r="H229" s="10" t="str">
        <f>VLOOKUP(B229,[1]国产器械参数!A:C,3,FALSE)</f>
        <v>长170mm，刃宽4mm，直，方柄，不锈钢电镀工艺</v>
      </c>
    </row>
    <row r="230" ht="27" spans="1:8">
      <c r="A230" s="7">
        <v>229</v>
      </c>
      <c r="B230" s="3" t="s">
        <v>240</v>
      </c>
      <c r="C230" s="3">
        <v>4</v>
      </c>
      <c r="D230" s="7">
        <f t="shared" si="3"/>
        <v>389</v>
      </c>
      <c r="E230" s="3" t="s">
        <v>63</v>
      </c>
      <c r="F230" s="3" t="s">
        <v>10</v>
      </c>
      <c r="G230" s="3">
        <v>1556</v>
      </c>
      <c r="H230" s="10" t="str">
        <f>VLOOKUP(B230,[1]国产器械参数!A:C,3,FALSE)</f>
        <v>长300mm，匙宽5mm，角度10°，前弯，铝合金柄，不锈钢亚光无镀层工艺</v>
      </c>
    </row>
    <row r="231" ht="27" spans="1:8">
      <c r="A231" s="11">
        <v>230</v>
      </c>
      <c r="B231" s="3" t="s">
        <v>241</v>
      </c>
      <c r="C231" s="3">
        <v>4</v>
      </c>
      <c r="D231" s="11">
        <f t="shared" si="3"/>
        <v>180</v>
      </c>
      <c r="E231" s="3" t="s">
        <v>63</v>
      </c>
      <c r="F231" s="3" t="s">
        <v>10</v>
      </c>
      <c r="G231" s="3">
        <v>720</v>
      </c>
      <c r="H231" s="10" t="str">
        <f>VLOOKUP(B231,[1]国产器械参数!A:C,3,FALSE)</f>
        <v>长220mm，刃长6mm，直，平刃，颈椎用，滚花柄，不锈钢电镀工艺</v>
      </c>
    </row>
    <row r="232" ht="27" spans="1:8">
      <c r="A232" s="7">
        <v>231</v>
      </c>
      <c r="B232" s="3" t="s">
        <v>241</v>
      </c>
      <c r="C232" s="3">
        <v>4</v>
      </c>
      <c r="D232" s="7">
        <f t="shared" si="3"/>
        <v>321</v>
      </c>
      <c r="E232" s="3" t="s">
        <v>63</v>
      </c>
      <c r="F232" s="3" t="s">
        <v>10</v>
      </c>
      <c r="G232" s="3">
        <v>1284</v>
      </c>
      <c r="H232" s="10" t="str">
        <f>VLOOKUP(B232,[1]国产器械参数!A:C,3,FALSE)</f>
        <v>长220mm，刃长6mm，直，平刃，颈椎用，滚花柄，不锈钢电镀工艺</v>
      </c>
    </row>
    <row r="233" ht="27" spans="1:8">
      <c r="A233" s="11">
        <v>232</v>
      </c>
      <c r="B233" s="3" t="s">
        <v>242</v>
      </c>
      <c r="C233" s="3">
        <v>4</v>
      </c>
      <c r="D233" s="11">
        <f t="shared" si="3"/>
        <v>381</v>
      </c>
      <c r="E233" s="3" t="s">
        <v>63</v>
      </c>
      <c r="F233" s="3" t="s">
        <v>10</v>
      </c>
      <c r="G233" s="3">
        <v>1524</v>
      </c>
      <c r="H233" s="10" t="str">
        <f>VLOOKUP(B233,[1]国产器械参数!A:C,3,FALSE)</f>
        <v>长300mm，刃口长10mm，弯，薄型，不锈钢亚光无镀层工艺</v>
      </c>
    </row>
    <row r="234" ht="27" spans="1:8">
      <c r="A234" s="7">
        <v>233</v>
      </c>
      <c r="B234" s="3" t="s">
        <v>243</v>
      </c>
      <c r="C234" s="3">
        <v>4</v>
      </c>
      <c r="D234" s="7">
        <f t="shared" si="3"/>
        <v>180</v>
      </c>
      <c r="E234" s="3" t="s">
        <v>63</v>
      </c>
      <c r="F234" s="3" t="s">
        <v>10</v>
      </c>
      <c r="G234" s="3">
        <v>720</v>
      </c>
      <c r="H234" s="10" t="str">
        <f>VLOOKUP(B234,[1]国产器械参数!A:C,3,FALSE)</f>
        <v>长180mm，刃口长4mm，直，薄型，手指用，不锈钢电镀工艺</v>
      </c>
    </row>
    <row r="235" ht="27" spans="1:8">
      <c r="A235" s="11">
        <v>234</v>
      </c>
      <c r="B235" s="3" t="s">
        <v>244</v>
      </c>
      <c r="C235" s="3">
        <v>4</v>
      </c>
      <c r="D235" s="11">
        <f t="shared" si="3"/>
        <v>513</v>
      </c>
      <c r="E235" s="3" t="s">
        <v>63</v>
      </c>
      <c r="F235" s="3" t="s">
        <v>10</v>
      </c>
      <c r="G235" s="3">
        <v>2052</v>
      </c>
      <c r="H235" s="10" t="str">
        <f>VLOOKUP(B235,[1]国产器械参数!A:C,3,FALSE)</f>
        <v>长270mm，刃口长6mm，短弧，圆口，超薄刃，圆座型，不锈钢电镀工艺</v>
      </c>
    </row>
    <row r="236" ht="27" spans="1:8">
      <c r="A236" s="7">
        <v>235</v>
      </c>
      <c r="B236" s="3" t="s">
        <v>245</v>
      </c>
      <c r="C236" s="3">
        <v>8</v>
      </c>
      <c r="D236" s="7">
        <f t="shared" si="3"/>
        <v>300</v>
      </c>
      <c r="E236" s="3" t="s">
        <v>63</v>
      </c>
      <c r="F236" s="3" t="s">
        <v>10</v>
      </c>
      <c r="G236" s="3">
        <v>2400</v>
      </c>
      <c r="H236" s="10" t="str">
        <f>VLOOKUP(B236,[1]国产器械参数!A:C,3,FALSE)</f>
        <v>长270mm，直径Φ3mm，可控缩口，不锈钢亚光无镀层工艺</v>
      </c>
    </row>
    <row r="237" ht="27" spans="1:8">
      <c r="A237" s="11">
        <v>236</v>
      </c>
      <c r="B237" s="3" t="s">
        <v>240</v>
      </c>
      <c r="C237" s="3">
        <v>4</v>
      </c>
      <c r="D237" s="11">
        <f t="shared" si="3"/>
        <v>389</v>
      </c>
      <c r="E237" s="3" t="s">
        <v>63</v>
      </c>
      <c r="F237" s="3" t="s">
        <v>10</v>
      </c>
      <c r="G237" s="3">
        <v>1556</v>
      </c>
      <c r="H237" s="10" t="str">
        <f>VLOOKUP(B237,[1]国产器械参数!A:C,3,FALSE)</f>
        <v>长300mm，匙宽5mm，角度10°，前弯，铝合金柄，不锈钢亚光无镀层工艺</v>
      </c>
    </row>
    <row r="238" ht="27" spans="1:8">
      <c r="A238" s="7">
        <v>237</v>
      </c>
      <c r="B238" s="3" t="s">
        <v>241</v>
      </c>
      <c r="C238" s="3">
        <v>4</v>
      </c>
      <c r="D238" s="7">
        <f t="shared" si="3"/>
        <v>180</v>
      </c>
      <c r="E238" s="3" t="s">
        <v>63</v>
      </c>
      <c r="F238" s="3" t="s">
        <v>10</v>
      </c>
      <c r="G238" s="3">
        <v>720</v>
      </c>
      <c r="H238" s="10" t="str">
        <f>VLOOKUP(B238,[1]国产器械参数!A:C,3,FALSE)</f>
        <v>长220mm，刃长6mm，直，平刃，颈椎用，滚花柄，不锈钢电镀工艺</v>
      </c>
    </row>
    <row r="239" spans="1:8">
      <c r="A239" s="11">
        <v>238</v>
      </c>
      <c r="B239" s="3" t="s">
        <v>246</v>
      </c>
      <c r="C239" s="3">
        <v>4</v>
      </c>
      <c r="D239" s="11">
        <f t="shared" si="3"/>
        <v>105</v>
      </c>
      <c r="E239" s="3" t="s">
        <v>63</v>
      </c>
      <c r="F239" s="3" t="s">
        <v>10</v>
      </c>
      <c r="G239" s="3">
        <v>420</v>
      </c>
      <c r="H239" s="10" t="str">
        <f>VLOOKUP(B239,[1]国产器械参数!A:C,3,FALSE)</f>
        <v>长170mm，刃宽4mm，直，方柄，不锈钢电镀工艺</v>
      </c>
    </row>
    <row r="240" spans="1:8">
      <c r="A240" s="7">
        <v>239</v>
      </c>
      <c r="B240" s="3" t="s">
        <v>247</v>
      </c>
      <c r="C240" s="3">
        <v>20</v>
      </c>
      <c r="D240" s="7">
        <f t="shared" si="3"/>
        <v>176</v>
      </c>
      <c r="E240" s="3" t="s">
        <v>63</v>
      </c>
      <c r="F240" s="3" t="s">
        <v>10</v>
      </c>
      <c r="G240" s="3">
        <v>3520</v>
      </c>
      <c r="H240" s="10" t="str">
        <f>VLOOKUP(B240,[1]国产器械参数!A:C,3,FALSE)</f>
        <v>长200mm/140g，不锈钢电镀工艺</v>
      </c>
    </row>
    <row r="241" spans="1:8">
      <c r="A241" s="11">
        <v>240</v>
      </c>
      <c r="B241" s="3" t="s">
        <v>248</v>
      </c>
      <c r="C241" s="3">
        <v>20</v>
      </c>
      <c r="D241" s="11">
        <f t="shared" si="3"/>
        <v>187</v>
      </c>
      <c r="E241" s="3" t="s">
        <v>63</v>
      </c>
      <c r="F241" s="3" t="s">
        <v>10</v>
      </c>
      <c r="G241" s="3">
        <v>3740</v>
      </c>
      <c r="H241" s="10" t="str">
        <f>VLOOKUP(B241,[1]国产器械参数!A:C,3,FALSE)</f>
        <v>长200mm，直径Ф2mm，尖头，厚腮，不锈钢电镀工艺</v>
      </c>
    </row>
    <row r="242" spans="1:8">
      <c r="A242" s="7">
        <v>241</v>
      </c>
      <c r="B242" s="3" t="s">
        <v>249</v>
      </c>
      <c r="C242" s="3">
        <v>10</v>
      </c>
      <c r="D242" s="7">
        <f t="shared" si="3"/>
        <v>278</v>
      </c>
      <c r="E242" s="3" t="s">
        <v>63</v>
      </c>
      <c r="F242" s="3" t="s">
        <v>10</v>
      </c>
      <c r="G242" s="3">
        <v>2780</v>
      </c>
      <c r="H242" s="10" t="str">
        <f>VLOOKUP(B242,[1]国产器械参数!A:C,3,FALSE)</f>
        <v>长180mm，不锈钢电镀工艺</v>
      </c>
    </row>
    <row r="243" spans="1:8">
      <c r="A243" s="11">
        <v>242</v>
      </c>
      <c r="B243" s="3" t="s">
        <v>250</v>
      </c>
      <c r="C243" s="3">
        <v>5</v>
      </c>
      <c r="D243" s="11">
        <f t="shared" si="3"/>
        <v>200</v>
      </c>
      <c r="E243" s="3" t="s">
        <v>63</v>
      </c>
      <c r="F243" s="3" t="s">
        <v>10</v>
      </c>
      <c r="G243" s="3">
        <v>1000</v>
      </c>
      <c r="H243" s="10" t="str">
        <f>VLOOKUP(B243,[1]国产器械参数!A:C,3,FALSE)</f>
        <v>长140mm，指圈式，不锈钢电镀工艺</v>
      </c>
    </row>
    <row r="244" ht="25.5" spans="1:8">
      <c r="A244" s="7">
        <v>243</v>
      </c>
      <c r="B244" s="3" t="s">
        <v>251</v>
      </c>
      <c r="C244" s="3">
        <v>40</v>
      </c>
      <c r="D244" s="7">
        <f t="shared" si="3"/>
        <v>2000</v>
      </c>
      <c r="E244" s="3" t="s">
        <v>63</v>
      </c>
      <c r="F244" s="3" t="s">
        <v>10</v>
      </c>
      <c r="G244" s="3">
        <v>80000</v>
      </c>
      <c r="H244" s="10" t="str">
        <f>VLOOKUP(B244,[1]国产器械参数!A:C,3,FALSE)</f>
        <v>长170mm，匙宽2mm，直，六方柄，不锈钢电镀工艺</v>
      </c>
    </row>
    <row r="245" ht="27" spans="1:8">
      <c r="A245" s="11">
        <v>244</v>
      </c>
      <c r="B245" s="3" t="s">
        <v>252</v>
      </c>
      <c r="C245" s="3">
        <v>5</v>
      </c>
      <c r="D245" s="11">
        <f t="shared" si="3"/>
        <v>180</v>
      </c>
      <c r="E245" s="3" t="s">
        <v>63</v>
      </c>
      <c r="F245" s="3" t="s">
        <v>10</v>
      </c>
      <c r="G245" s="3">
        <v>900</v>
      </c>
      <c r="H245" s="10" t="str">
        <f>VLOOKUP(B245,[1]国产器械参数!A:C,3,FALSE)</f>
        <v>长230mm，刃宽8mm， 弯，平刃，六角柄，不锈钢电镀工艺</v>
      </c>
    </row>
    <row r="246" ht="27" spans="1:8">
      <c r="A246" s="7">
        <v>245</v>
      </c>
      <c r="B246" s="3" t="s">
        <v>253</v>
      </c>
      <c r="C246" s="3">
        <v>5</v>
      </c>
      <c r="D246" s="7">
        <f t="shared" si="3"/>
        <v>180</v>
      </c>
      <c r="E246" s="3" t="s">
        <v>63</v>
      </c>
      <c r="F246" s="3" t="s">
        <v>10</v>
      </c>
      <c r="G246" s="3">
        <v>900</v>
      </c>
      <c r="H246" s="10" t="str">
        <f>VLOOKUP(B246,[1]国产器械参数!A:C,3,FALSE)</f>
        <v>长230mm，刃宽18mm ， 弯，平刃，六角柄，不锈钢电镀工艺</v>
      </c>
    </row>
    <row r="247" ht="27" spans="1:8">
      <c r="A247" s="11">
        <v>246</v>
      </c>
      <c r="B247" s="3" t="s">
        <v>254</v>
      </c>
      <c r="C247" s="3">
        <v>5</v>
      </c>
      <c r="D247" s="11">
        <f t="shared" si="3"/>
        <v>180</v>
      </c>
      <c r="E247" s="3" t="s">
        <v>63</v>
      </c>
      <c r="F247" s="3" t="s">
        <v>10</v>
      </c>
      <c r="G247" s="3">
        <v>900</v>
      </c>
      <c r="H247" s="10" t="str">
        <f>VLOOKUP(B247,[1]国产器械参数!A:C,3,FALSE)</f>
        <v>长230mm，刃宽10mm ，直，平刃，六角柄，不锈钢电镀工艺</v>
      </c>
    </row>
    <row r="248" ht="27" spans="1:8">
      <c r="A248" s="7">
        <v>247</v>
      </c>
      <c r="B248" s="3" t="s">
        <v>255</v>
      </c>
      <c r="C248" s="3">
        <v>5</v>
      </c>
      <c r="D248" s="7">
        <f t="shared" si="3"/>
        <v>180</v>
      </c>
      <c r="E248" s="3" t="s">
        <v>63</v>
      </c>
      <c r="F248" s="3" t="s">
        <v>10</v>
      </c>
      <c r="G248" s="3">
        <v>900</v>
      </c>
      <c r="H248" s="10" t="str">
        <f>VLOOKUP(B248,[1]国产器械参数!A:C,3,FALSE)</f>
        <v>长230mm，刃宽18mm ，直，平刃，六角柄，不锈钢电镀工艺</v>
      </c>
    </row>
    <row r="249" spans="1:8">
      <c r="A249" s="11">
        <v>248</v>
      </c>
      <c r="B249" s="3" t="s">
        <v>256</v>
      </c>
      <c r="C249" s="3">
        <v>5</v>
      </c>
      <c r="D249" s="11">
        <f t="shared" si="3"/>
        <v>176</v>
      </c>
      <c r="E249" s="3" t="s">
        <v>9</v>
      </c>
      <c r="F249" s="3" t="s">
        <v>10</v>
      </c>
      <c r="G249" s="3">
        <v>880</v>
      </c>
      <c r="H249" s="10" t="str">
        <f>VLOOKUP(B249,[1]国产器械参数!A:C,3,FALSE)</f>
        <v>长230mm/270g，不锈钢电镀工艺</v>
      </c>
    </row>
    <row r="250" spans="1:8">
      <c r="A250" s="7">
        <v>249</v>
      </c>
      <c r="B250" s="3" t="s">
        <v>257</v>
      </c>
      <c r="C250" s="3">
        <v>5</v>
      </c>
      <c r="D250" s="7">
        <f t="shared" si="3"/>
        <v>720</v>
      </c>
      <c r="E250" s="3" t="s">
        <v>9</v>
      </c>
      <c r="F250" s="3" t="s">
        <v>10</v>
      </c>
      <c r="G250" s="3">
        <v>3600</v>
      </c>
      <c r="H250" s="10" t="str">
        <f>VLOOKUP(B250,[1]国产器械参数!A:C,3,FALSE)</f>
        <v>长260mm，深65mm，不锈钢电镀工艺</v>
      </c>
    </row>
    <row r="251" spans="1:8">
      <c r="A251" s="11">
        <v>250</v>
      </c>
      <c r="B251" s="3" t="s">
        <v>258</v>
      </c>
      <c r="C251" s="3">
        <v>10</v>
      </c>
      <c r="D251" s="11">
        <f t="shared" si="3"/>
        <v>530</v>
      </c>
      <c r="E251" s="3" t="s">
        <v>63</v>
      </c>
      <c r="F251" s="3" t="s">
        <v>10</v>
      </c>
      <c r="G251" s="3">
        <v>5300</v>
      </c>
      <c r="H251" s="10" t="str">
        <f>VLOOKUP(B251,[1]国产器械参数!A:C,3,FALSE)</f>
        <v>四齿，不锈钢电镀工艺</v>
      </c>
    </row>
    <row r="252" spans="1:8">
      <c r="A252" s="7">
        <v>251</v>
      </c>
      <c r="B252" s="3" t="s">
        <v>259</v>
      </c>
      <c r="C252" s="3">
        <v>10</v>
      </c>
      <c r="D252" s="7">
        <f t="shared" si="3"/>
        <v>430</v>
      </c>
      <c r="E252" s="3" t="s">
        <v>63</v>
      </c>
      <c r="F252" s="3" t="s">
        <v>10</v>
      </c>
      <c r="G252" s="3">
        <v>4300</v>
      </c>
      <c r="H252" s="10" t="str">
        <f>VLOOKUP(B252,[1]国产器械参数!A:C,3,FALSE)</f>
        <v>长60mm，手把，不锈钢电镀工艺</v>
      </c>
    </row>
    <row r="253" ht="27" spans="1:8">
      <c r="A253" s="11">
        <v>252</v>
      </c>
      <c r="B253" s="3" t="s">
        <v>260</v>
      </c>
      <c r="C253" s="3">
        <v>5</v>
      </c>
      <c r="D253" s="11">
        <f t="shared" si="3"/>
        <v>180</v>
      </c>
      <c r="E253" s="3" t="s">
        <v>63</v>
      </c>
      <c r="F253" s="3" t="s">
        <v>10</v>
      </c>
      <c r="G253" s="3">
        <v>900</v>
      </c>
      <c r="H253" s="10" t="str">
        <f>VLOOKUP(B253,[1]国产器械参数!A:C,3,FALSE)</f>
        <v>长230mm，刃宽12mm ， 弯，平刃，六角柄，不锈钢电镀工艺</v>
      </c>
    </row>
    <row r="254" ht="27" spans="1:8">
      <c r="A254" s="7">
        <v>253</v>
      </c>
      <c r="B254" s="3" t="s">
        <v>261</v>
      </c>
      <c r="C254" s="3">
        <v>5</v>
      </c>
      <c r="D254" s="7">
        <f t="shared" si="3"/>
        <v>180</v>
      </c>
      <c r="E254" s="3" t="s">
        <v>63</v>
      </c>
      <c r="F254" s="3" t="s">
        <v>10</v>
      </c>
      <c r="G254" s="3">
        <v>900</v>
      </c>
      <c r="H254" s="10" t="str">
        <f>VLOOKUP(B254,[1]国产器械参数!A:C,3,FALSE)</f>
        <v>长230mm，刃宽8mm， 弯，平刃，六角柄，不锈钢电镀工艺</v>
      </c>
    </row>
    <row r="255" ht="27" spans="1:8">
      <c r="A255" s="11">
        <v>254</v>
      </c>
      <c r="B255" s="3" t="s">
        <v>262</v>
      </c>
      <c r="C255" s="3">
        <v>5</v>
      </c>
      <c r="D255" s="11">
        <f t="shared" si="3"/>
        <v>180</v>
      </c>
      <c r="E255" s="3" t="s">
        <v>63</v>
      </c>
      <c r="F255" s="3" t="s">
        <v>10</v>
      </c>
      <c r="G255" s="3">
        <v>900</v>
      </c>
      <c r="H255" s="10" t="str">
        <f>VLOOKUP(B255,[1]国产器械参数!A:C,3,FALSE)</f>
        <v>长230mm，刃宽12mm ，直，平刃，六角柄，不锈钢电镀工艺</v>
      </c>
    </row>
    <row r="256" ht="27" spans="1:8">
      <c r="A256" s="7">
        <v>255</v>
      </c>
      <c r="B256" s="3" t="s">
        <v>263</v>
      </c>
      <c r="C256" s="3">
        <v>5</v>
      </c>
      <c r="D256" s="7">
        <f t="shared" si="3"/>
        <v>180</v>
      </c>
      <c r="E256" s="3" t="s">
        <v>63</v>
      </c>
      <c r="F256" s="3" t="s">
        <v>10</v>
      </c>
      <c r="G256" s="3">
        <v>900</v>
      </c>
      <c r="H256" s="10" t="str">
        <f>VLOOKUP(B256,[1]国产器械参数!A:C,3,FALSE)</f>
        <v>长230mm，刃宽15 mm，直，平刃，六角柄，不锈钢电镀工艺</v>
      </c>
    </row>
    <row r="257" spans="1:8">
      <c r="A257" s="11">
        <v>256</v>
      </c>
      <c r="B257" s="3" t="s">
        <v>246</v>
      </c>
      <c r="C257" s="3">
        <v>10</v>
      </c>
      <c r="D257" s="11">
        <f t="shared" si="3"/>
        <v>105</v>
      </c>
      <c r="E257" s="3" t="s">
        <v>63</v>
      </c>
      <c r="F257" s="3" t="s">
        <v>10</v>
      </c>
      <c r="G257" s="3">
        <v>1050</v>
      </c>
      <c r="H257" s="10" t="str">
        <f>VLOOKUP(B257,[1]国产器械参数!A:C,3,FALSE)</f>
        <v>长170mm，刃宽4mm，直，方柄，不锈钢电镀工艺</v>
      </c>
    </row>
    <row r="258" spans="1:8">
      <c r="A258" s="7">
        <v>257</v>
      </c>
      <c r="B258" s="3" t="s">
        <v>264</v>
      </c>
      <c r="C258" s="3">
        <v>10</v>
      </c>
      <c r="D258" s="7">
        <f t="shared" ref="D258:D321" si="4">G258/C258</f>
        <v>50</v>
      </c>
      <c r="E258" s="3" t="s">
        <v>63</v>
      </c>
      <c r="F258" s="3" t="s">
        <v>10</v>
      </c>
      <c r="G258" s="3">
        <v>500</v>
      </c>
      <c r="H258" s="10" t="str">
        <f>VLOOKUP(B258,[1]国产器械参数!A:C,3,FALSE)</f>
        <v>长500mm，不锈钢电镀工艺</v>
      </c>
    </row>
    <row r="259" spans="1:8">
      <c r="A259" s="11">
        <v>258</v>
      </c>
      <c r="B259" s="3" t="s">
        <v>247</v>
      </c>
      <c r="C259" s="3">
        <v>5</v>
      </c>
      <c r="D259" s="11">
        <f t="shared" si="4"/>
        <v>176</v>
      </c>
      <c r="E259" s="3" t="s">
        <v>63</v>
      </c>
      <c r="F259" s="3" t="s">
        <v>10</v>
      </c>
      <c r="G259" s="3">
        <v>880</v>
      </c>
      <c r="H259" s="10" t="str">
        <f>VLOOKUP(B259,[1]国产器械参数!A:C,3,FALSE)</f>
        <v>长200mm/140g，不锈钢电镀工艺</v>
      </c>
    </row>
    <row r="260" spans="1:8">
      <c r="A260" s="7">
        <v>259</v>
      </c>
      <c r="B260" s="3" t="s">
        <v>256</v>
      </c>
      <c r="C260" s="3">
        <v>5</v>
      </c>
      <c r="D260" s="7">
        <f t="shared" si="4"/>
        <v>176</v>
      </c>
      <c r="E260" s="3" t="s">
        <v>63</v>
      </c>
      <c r="F260" s="3" t="s">
        <v>10</v>
      </c>
      <c r="G260" s="3">
        <v>880</v>
      </c>
      <c r="H260" s="10" t="str">
        <f>VLOOKUP(B260,[1]国产器械参数!A:C,3,FALSE)</f>
        <v>长230mm/270g，不锈钢电镀工艺</v>
      </c>
    </row>
    <row r="261" spans="1:8">
      <c r="A261" s="11">
        <v>260</v>
      </c>
      <c r="B261" s="3" t="s">
        <v>265</v>
      </c>
      <c r="C261" s="3">
        <v>5</v>
      </c>
      <c r="D261" s="11">
        <f t="shared" si="4"/>
        <v>176</v>
      </c>
      <c r="E261" s="3" t="s">
        <v>63</v>
      </c>
      <c r="F261" s="3" t="s">
        <v>10</v>
      </c>
      <c r="G261" s="3">
        <v>880</v>
      </c>
      <c r="H261" s="10" t="str">
        <f>VLOOKUP(B261,[1]国产器械参数!A:C,3,FALSE)</f>
        <v>长220mm/重量270g，不锈钢电镀工艺</v>
      </c>
    </row>
    <row r="262" ht="27" spans="1:8">
      <c r="A262" s="7">
        <v>261</v>
      </c>
      <c r="B262" s="3" t="s">
        <v>266</v>
      </c>
      <c r="C262" s="3">
        <v>20</v>
      </c>
      <c r="D262" s="7">
        <f t="shared" si="4"/>
        <v>187</v>
      </c>
      <c r="E262" s="3" t="s">
        <v>63</v>
      </c>
      <c r="F262" s="3" t="s">
        <v>10</v>
      </c>
      <c r="G262" s="3">
        <v>3740</v>
      </c>
      <c r="H262" s="10" t="str">
        <f>VLOOKUP(B262,[1]国产器械参数!A:C,3,FALSE)</f>
        <v>长200mm，咬切直径≤Ф2mm，尖头，厚腮，不锈钢电镀工艺</v>
      </c>
    </row>
    <row r="263" ht="27" spans="1:8">
      <c r="A263" s="11">
        <v>262</v>
      </c>
      <c r="B263" s="3" t="s">
        <v>267</v>
      </c>
      <c r="C263" s="3">
        <v>4</v>
      </c>
      <c r="D263" s="11">
        <f t="shared" si="4"/>
        <v>180</v>
      </c>
      <c r="E263" s="3" t="s">
        <v>63</v>
      </c>
      <c r="F263" s="3" t="s">
        <v>10</v>
      </c>
      <c r="G263" s="3">
        <v>720</v>
      </c>
      <c r="H263" s="10" t="str">
        <f>VLOOKUP(B263,[1]国产器械参数!A:C,3,FALSE)</f>
        <v>长270mm，刃宽25mm，直，超薄刃，圆刃，圆座型，不锈钢电镀工艺</v>
      </c>
    </row>
    <row r="264" ht="27" spans="1:8">
      <c r="A264" s="7">
        <v>263</v>
      </c>
      <c r="B264" s="3" t="s">
        <v>268</v>
      </c>
      <c r="C264" s="3">
        <v>4</v>
      </c>
      <c r="D264" s="7">
        <f t="shared" si="4"/>
        <v>180</v>
      </c>
      <c r="E264" s="3" t="s">
        <v>63</v>
      </c>
      <c r="F264" s="3" t="s">
        <v>10</v>
      </c>
      <c r="G264" s="3">
        <v>720</v>
      </c>
      <c r="H264" s="10" t="str">
        <f>VLOOKUP(B264,[1]国产器械参数!A:C,3,FALSE)</f>
        <v>长270mm，刃宽20mm，直，超薄刃，圆刃，圆座型，不锈钢电镀工艺</v>
      </c>
    </row>
    <row r="265" ht="27" spans="1:8">
      <c r="A265" s="11">
        <v>264</v>
      </c>
      <c r="B265" s="3" t="s">
        <v>269</v>
      </c>
      <c r="C265" s="3">
        <v>4</v>
      </c>
      <c r="D265" s="11">
        <f t="shared" si="4"/>
        <v>180</v>
      </c>
      <c r="E265" s="3" t="s">
        <v>63</v>
      </c>
      <c r="F265" s="3" t="s">
        <v>10</v>
      </c>
      <c r="G265" s="3">
        <v>720</v>
      </c>
      <c r="H265" s="10" t="str">
        <f>VLOOKUP(B265,[1]国产器械参数!A:C,3,FALSE)</f>
        <v>长270mm，刃宽10mm，直，超薄刃，圆刃，圆座型，不锈钢电镀工艺</v>
      </c>
    </row>
    <row r="266" ht="27" spans="1:8">
      <c r="A266" s="7">
        <v>265</v>
      </c>
      <c r="B266" s="3" t="s">
        <v>270</v>
      </c>
      <c r="C266" s="3">
        <v>4</v>
      </c>
      <c r="D266" s="7">
        <f t="shared" si="4"/>
        <v>1000</v>
      </c>
      <c r="E266" s="3" t="s">
        <v>63</v>
      </c>
      <c r="F266" s="3" t="s">
        <v>10</v>
      </c>
      <c r="G266" s="3">
        <v>4000</v>
      </c>
      <c r="H266" s="10" t="str">
        <f>VLOOKUP(B266,[1]国产器械参数!A:C,3,FALSE)</f>
        <v>长280mm，刃宽6mm，直，平刃，滚花柄，不锈钢电镀工艺</v>
      </c>
    </row>
    <row r="267" spans="1:8">
      <c r="A267" s="11">
        <v>266</v>
      </c>
      <c r="B267" s="3" t="s">
        <v>271</v>
      </c>
      <c r="C267" s="3">
        <v>4</v>
      </c>
      <c r="D267" s="11">
        <f t="shared" si="4"/>
        <v>1000</v>
      </c>
      <c r="E267" s="3" t="s">
        <v>63</v>
      </c>
      <c r="F267" s="3" t="s">
        <v>10</v>
      </c>
      <c r="G267" s="3">
        <v>4000</v>
      </c>
      <c r="H267" s="10" t="str">
        <f>VLOOKUP(B267,[1]国产器械参数!A:C,3,FALSE)</f>
        <v>长210mm，工作端长65mm，宽17mm，鞍形，钛合金；</v>
      </c>
    </row>
    <row r="268" ht="27" spans="1:8">
      <c r="A268" s="7">
        <v>267</v>
      </c>
      <c r="B268" s="3" t="s">
        <v>272</v>
      </c>
      <c r="C268" s="3">
        <v>20</v>
      </c>
      <c r="D268" s="7">
        <f t="shared" si="4"/>
        <v>400</v>
      </c>
      <c r="E268" s="3" t="s">
        <v>63</v>
      </c>
      <c r="F268" s="3" t="s">
        <v>10</v>
      </c>
      <c r="G268" s="3">
        <v>8000</v>
      </c>
      <c r="H268" s="10" t="str">
        <f>VLOOKUP(B268,[1]国产器械参数!A:C,3,FALSE)</f>
        <v>长180mm，刃宽2mm，直（弯），单关节，不锈钢电镀工艺</v>
      </c>
    </row>
    <row r="269" ht="25.5" spans="1:8">
      <c r="A269" s="11">
        <v>268</v>
      </c>
      <c r="B269" s="3" t="s">
        <v>273</v>
      </c>
      <c r="C269" s="3">
        <v>40</v>
      </c>
      <c r="D269" s="11">
        <f t="shared" si="4"/>
        <v>210</v>
      </c>
      <c r="E269" s="3" t="s">
        <v>63</v>
      </c>
      <c r="F269" s="3" t="s">
        <v>10</v>
      </c>
      <c r="G269" s="3">
        <v>8400</v>
      </c>
      <c r="H269" s="10" t="str">
        <f>VLOOKUP(B269,[1]国产器械参数!A:C,3,FALSE)</f>
        <v>长185mm，双头，起子，不锈钢电镀工艺</v>
      </c>
    </row>
    <row r="270" spans="1:8">
      <c r="A270" s="7">
        <v>269</v>
      </c>
      <c r="B270" s="3" t="s">
        <v>274</v>
      </c>
      <c r="C270" s="3">
        <v>20</v>
      </c>
      <c r="D270" s="7">
        <f t="shared" si="4"/>
        <v>420</v>
      </c>
      <c r="E270" s="3" t="s">
        <v>63</v>
      </c>
      <c r="F270" s="3" t="s">
        <v>10</v>
      </c>
      <c r="G270" s="3">
        <v>8400</v>
      </c>
      <c r="H270" s="10" t="str">
        <f>VLOOKUP(B270,[1]国产器械参数!A:C,3,FALSE)</f>
        <v>长180mm，直，双关节，不锈钢电镀工艺</v>
      </c>
    </row>
    <row r="271" ht="27" spans="1:8">
      <c r="A271" s="11">
        <v>270</v>
      </c>
      <c r="B271" s="3" t="s">
        <v>275</v>
      </c>
      <c r="C271" s="3">
        <v>2</v>
      </c>
      <c r="D271" s="11">
        <f t="shared" si="4"/>
        <v>2000</v>
      </c>
      <c r="E271" s="3" t="s">
        <v>63</v>
      </c>
      <c r="F271" s="3" t="s">
        <v>10</v>
      </c>
      <c r="G271" s="3">
        <v>4000</v>
      </c>
      <c r="H271" s="10" t="str">
        <f>VLOOKUP(B271,[1]国产器械参数!A:C,3,FALSE)</f>
        <v>长180mm，头部24mm，活动式，4×3钩，活节带齿，头弯8°，不锈钢亚光无镀层工艺</v>
      </c>
    </row>
    <row r="272" ht="27" spans="1:8">
      <c r="A272" s="7">
        <v>271</v>
      </c>
      <c r="B272" s="3" t="s">
        <v>276</v>
      </c>
      <c r="C272" s="3">
        <v>2</v>
      </c>
      <c r="D272" s="7">
        <f t="shared" si="4"/>
        <v>2000</v>
      </c>
      <c r="E272" s="3" t="s">
        <v>63</v>
      </c>
      <c r="F272" s="3" t="s">
        <v>10</v>
      </c>
      <c r="G272" s="3">
        <v>4000</v>
      </c>
      <c r="H272" s="10" t="str">
        <f>VLOOKUP(B272,[1]国产器械参数!A:C,3,FALSE)</f>
        <v>长140mm，固定式，3×4钩，钝钩，不锈钢亚光无镀层工艺</v>
      </c>
    </row>
    <row r="273" ht="27" spans="1:8">
      <c r="A273" s="11">
        <v>272</v>
      </c>
      <c r="B273" s="3" t="s">
        <v>277</v>
      </c>
      <c r="C273" s="3">
        <v>5</v>
      </c>
      <c r="D273" s="11">
        <f t="shared" si="4"/>
        <v>2386</v>
      </c>
      <c r="E273" s="3" t="s">
        <v>63</v>
      </c>
      <c r="F273" s="3" t="s">
        <v>10</v>
      </c>
      <c r="G273" s="3">
        <v>11930</v>
      </c>
      <c r="H273" s="10" t="str">
        <f>VLOOKUP(B273,[1]国产器械参数!A:C,3,FALSE)</f>
        <v>长220mm，刃宽3mm，直头，左侧角40°，双关节，不锈钢超硬膜纳米涂层工艺（黑色）；</v>
      </c>
    </row>
    <row r="274" spans="1:8">
      <c r="A274" s="7">
        <v>273</v>
      </c>
      <c r="B274" s="3" t="s">
        <v>278</v>
      </c>
      <c r="C274" s="3">
        <v>5</v>
      </c>
      <c r="D274" s="7">
        <f t="shared" si="4"/>
        <v>202</v>
      </c>
      <c r="E274" s="3" t="s">
        <v>63</v>
      </c>
      <c r="F274" s="3" t="s">
        <v>10</v>
      </c>
      <c r="G274" s="3">
        <v>1010</v>
      </c>
      <c r="H274" s="10" t="str">
        <f>VLOOKUP(B274,[1]国产器械参数!A:C,3,FALSE)</f>
        <v>直头长230mm，头宽3mm，不锈钢亚光无镀层工艺</v>
      </c>
    </row>
    <row r="275" ht="27" spans="1:8">
      <c r="A275" s="11">
        <v>274</v>
      </c>
      <c r="B275" s="3" t="s">
        <v>279</v>
      </c>
      <c r="C275" s="3">
        <v>5</v>
      </c>
      <c r="D275" s="11">
        <f t="shared" si="4"/>
        <v>721</v>
      </c>
      <c r="E275" s="3" t="s">
        <v>63</v>
      </c>
      <c r="F275" s="3" t="s">
        <v>10</v>
      </c>
      <c r="G275" s="3">
        <v>3605</v>
      </c>
      <c r="H275" s="10" t="str">
        <f>VLOOKUP(B275,[1]国产器械参数!A:C,3,FALSE)</f>
        <v>长110mm，头宽14mm，固定式2×3钩，直型，不锈钢亚光无镀层工艺</v>
      </c>
    </row>
    <row r="276" ht="27" spans="1:8">
      <c r="A276" s="7">
        <v>275</v>
      </c>
      <c r="B276" s="3" t="s">
        <v>280</v>
      </c>
      <c r="C276" s="3">
        <v>5</v>
      </c>
      <c r="D276" s="7">
        <f t="shared" si="4"/>
        <v>2386</v>
      </c>
      <c r="E276" s="3" t="s">
        <v>63</v>
      </c>
      <c r="F276" s="3" t="s">
        <v>10</v>
      </c>
      <c r="G276" s="3">
        <v>11930</v>
      </c>
      <c r="H276" s="10" t="str">
        <f>VLOOKUP(B276,[1]国产器械参数!A:C,3,FALSE)</f>
        <v>长240mm，头宽3mm，直头，双关节，不锈钢超硬膜纳米涂层工艺（黑色）；</v>
      </c>
    </row>
    <row r="277" ht="27" spans="1:8">
      <c r="A277" s="11">
        <v>276</v>
      </c>
      <c r="B277" s="3" t="s">
        <v>281</v>
      </c>
      <c r="C277" s="3">
        <v>5</v>
      </c>
      <c r="D277" s="11">
        <f t="shared" si="4"/>
        <v>2386</v>
      </c>
      <c r="E277" s="3" t="s">
        <v>63</v>
      </c>
      <c r="F277" s="3" t="s">
        <v>10</v>
      </c>
      <c r="G277" s="3">
        <v>11930</v>
      </c>
      <c r="H277" s="10" t="str">
        <f>VLOOKUP(B277,[1]国产器械参数!A:C,3,FALSE)</f>
        <v>长180mm，头宽4mm，角度90°，转换式，不锈钢亚光无镀层工艺</v>
      </c>
    </row>
    <row r="278" ht="27" spans="1:8">
      <c r="A278" s="7">
        <v>277</v>
      </c>
      <c r="B278" s="3" t="s">
        <v>282</v>
      </c>
      <c r="C278" s="3">
        <v>5</v>
      </c>
      <c r="D278" s="7">
        <f t="shared" si="4"/>
        <v>202</v>
      </c>
      <c r="E278" s="3" t="s">
        <v>63</v>
      </c>
      <c r="F278" s="3" t="s">
        <v>10</v>
      </c>
      <c r="G278" s="3">
        <v>1010</v>
      </c>
      <c r="H278" s="10" t="str">
        <f>VLOOKUP(B278,[1]国产器械参数!A:C,3,FALSE)</f>
        <v>长200mm，头宽15mm，另外一头宽18mm，不锈钢亚光无镀层工艺</v>
      </c>
    </row>
    <row r="279" ht="27" spans="1:8">
      <c r="A279" s="11">
        <v>278</v>
      </c>
      <c r="B279" s="3" t="s">
        <v>283</v>
      </c>
      <c r="C279" s="3">
        <v>10</v>
      </c>
      <c r="D279" s="11">
        <f t="shared" si="4"/>
        <v>700</v>
      </c>
      <c r="E279" s="3" t="s">
        <v>63</v>
      </c>
      <c r="F279" s="3" t="s">
        <v>10</v>
      </c>
      <c r="G279" s="3">
        <v>7000</v>
      </c>
      <c r="H279" s="10" t="str">
        <f>VLOOKUP(B279,[1]国产器械参数!A:C,3,FALSE)</f>
        <v>长180mm，工作端长50mm，深20mm，左钩右板，单侧，钝钩，不锈钢亚光无镀层工艺</v>
      </c>
    </row>
    <row r="280" ht="27" spans="1:8">
      <c r="A280" s="7">
        <v>279</v>
      </c>
      <c r="B280" s="3" t="s">
        <v>284</v>
      </c>
      <c r="C280" s="3">
        <v>10</v>
      </c>
      <c r="D280" s="7">
        <f t="shared" si="4"/>
        <v>500</v>
      </c>
      <c r="E280" s="3" t="s">
        <v>63</v>
      </c>
      <c r="F280" s="3" t="s">
        <v>10</v>
      </c>
      <c r="G280" s="3">
        <v>5000</v>
      </c>
      <c r="H280" s="10" t="str">
        <f>VLOOKUP(B280,[1]国产器械参数!A:C,3,FALSE)</f>
        <v>长150mm，钩深22mm，活动式3×4钩，活节带齿，头弯11°，不锈钢亚光无镀层工艺</v>
      </c>
    </row>
    <row r="281" ht="27" spans="1:8">
      <c r="A281" s="11">
        <v>280</v>
      </c>
      <c r="B281" s="3" t="s">
        <v>282</v>
      </c>
      <c r="C281" s="3">
        <v>5</v>
      </c>
      <c r="D281" s="11">
        <f t="shared" si="4"/>
        <v>202</v>
      </c>
      <c r="E281" s="3" t="s">
        <v>63</v>
      </c>
      <c r="F281" s="3" t="s">
        <v>10</v>
      </c>
      <c r="G281" s="3">
        <v>1010</v>
      </c>
      <c r="H281" s="10" t="str">
        <f>VLOOKUP(B281,[1]国产器械参数!A:C,3,FALSE)</f>
        <v>长200mm，头宽15mm，另外一头宽18mm，不锈钢亚光无镀层工艺</v>
      </c>
    </row>
    <row r="282" ht="27" spans="1:8">
      <c r="A282" s="7">
        <v>281</v>
      </c>
      <c r="B282" s="3" t="s">
        <v>285</v>
      </c>
      <c r="C282" s="3">
        <v>6</v>
      </c>
      <c r="D282" s="7">
        <f t="shared" si="4"/>
        <v>720</v>
      </c>
      <c r="E282" s="3" t="s">
        <v>63</v>
      </c>
      <c r="F282" s="3" t="s">
        <v>10</v>
      </c>
      <c r="G282" s="3">
        <v>4320</v>
      </c>
      <c r="H282" s="10" t="str">
        <f>VLOOKUP(B282,[1]国产器械参数!A:C,3,FALSE)</f>
        <v>长150mm，钩深22，活动式3×4钩，活节带齿，头弯11°，不锈钢亚光无镀层工艺</v>
      </c>
    </row>
    <row r="283" spans="1:8">
      <c r="A283" s="11">
        <v>282</v>
      </c>
      <c r="B283" s="3" t="s">
        <v>286</v>
      </c>
      <c r="C283" s="3">
        <v>6</v>
      </c>
      <c r="D283" s="11">
        <f t="shared" si="4"/>
        <v>720</v>
      </c>
      <c r="E283" s="3" t="s">
        <v>63</v>
      </c>
      <c r="F283" s="3" t="s">
        <v>10</v>
      </c>
      <c r="G283" s="3">
        <v>4320</v>
      </c>
      <c r="H283" s="10" t="str">
        <f>VLOOKUP(B283,[1]国产器械参数!A:C,3,FALSE)</f>
        <v>长105mm，3×3钩；，不锈钢电镀工艺</v>
      </c>
    </row>
    <row r="284" ht="27" spans="1:8">
      <c r="A284" s="7">
        <v>283</v>
      </c>
      <c r="B284" s="3" t="s">
        <v>287</v>
      </c>
      <c r="C284" s="3">
        <v>6</v>
      </c>
      <c r="D284" s="7">
        <f t="shared" si="4"/>
        <v>1000</v>
      </c>
      <c r="E284" s="3" t="s">
        <v>63</v>
      </c>
      <c r="F284" s="3" t="s">
        <v>10</v>
      </c>
      <c r="G284" s="3">
        <v>6000</v>
      </c>
      <c r="H284" s="10" t="str">
        <f>VLOOKUP(B284,[1]国产器械参数!A:C,3,FALSE)</f>
        <v>长180mm，头宽2mm，角度20°，弯头，双关节，不锈钢电镀工艺</v>
      </c>
    </row>
    <row r="285" spans="1:8">
      <c r="A285" s="11">
        <v>284</v>
      </c>
      <c r="B285" s="3" t="s">
        <v>288</v>
      </c>
      <c r="C285" s="3">
        <v>6</v>
      </c>
      <c r="D285" s="11">
        <f t="shared" si="4"/>
        <v>1000</v>
      </c>
      <c r="E285" s="3" t="s">
        <v>63</v>
      </c>
      <c r="F285" s="3" t="s">
        <v>10</v>
      </c>
      <c r="G285" s="3">
        <v>6000</v>
      </c>
      <c r="H285" s="10" t="str">
        <f>VLOOKUP(B285,[1]国产器械参数!A:C,3,FALSE)</f>
        <v>长230mm，双关节，不锈钢电镀工艺</v>
      </c>
    </row>
    <row r="286" ht="27" spans="1:8">
      <c r="A286" s="7">
        <v>285</v>
      </c>
      <c r="B286" s="3" t="s">
        <v>282</v>
      </c>
      <c r="C286" s="3">
        <v>12</v>
      </c>
      <c r="D286" s="7">
        <f t="shared" si="4"/>
        <v>202</v>
      </c>
      <c r="E286" s="3" t="s">
        <v>63</v>
      </c>
      <c r="F286" s="3" t="s">
        <v>10</v>
      </c>
      <c r="G286" s="3">
        <v>2424</v>
      </c>
      <c r="H286" s="10" t="str">
        <f>VLOOKUP(B286,[1]国产器械参数!A:C,3,FALSE)</f>
        <v>长200mm，头宽15mm，另外一头宽18mm，不锈钢亚光无镀层工艺</v>
      </c>
    </row>
    <row r="287" ht="27" spans="1:8">
      <c r="A287" s="11">
        <v>286</v>
      </c>
      <c r="B287" s="3" t="s">
        <v>282</v>
      </c>
      <c r="C287" s="3">
        <v>12</v>
      </c>
      <c r="D287" s="11">
        <f t="shared" si="4"/>
        <v>202</v>
      </c>
      <c r="E287" s="3" t="s">
        <v>63</v>
      </c>
      <c r="F287" s="3" t="s">
        <v>10</v>
      </c>
      <c r="G287" s="3">
        <v>2424</v>
      </c>
      <c r="H287" s="10" t="str">
        <f>VLOOKUP(B287,[1]国产器械参数!A:C,3,FALSE)</f>
        <v>长200mm，头宽15mm，另外一头宽18mm，不锈钢亚光无镀层工艺</v>
      </c>
    </row>
    <row r="288" spans="1:8">
      <c r="A288" s="7">
        <v>287</v>
      </c>
      <c r="B288" s="3" t="s">
        <v>286</v>
      </c>
      <c r="C288" s="3">
        <v>6</v>
      </c>
      <c r="D288" s="7">
        <f t="shared" si="4"/>
        <v>720</v>
      </c>
      <c r="E288" s="3" t="s">
        <v>63</v>
      </c>
      <c r="F288" s="3" t="s">
        <v>10</v>
      </c>
      <c r="G288" s="3">
        <v>4320</v>
      </c>
      <c r="H288" s="10" t="str">
        <f>VLOOKUP(B288,[1]国产器械参数!A:C,3,FALSE)</f>
        <v>长105mm，3×3钩；，不锈钢电镀工艺</v>
      </c>
    </row>
    <row r="289" spans="1:8">
      <c r="A289" s="11">
        <v>288</v>
      </c>
      <c r="B289" s="3" t="s">
        <v>289</v>
      </c>
      <c r="C289" s="3">
        <v>6</v>
      </c>
      <c r="D289" s="11">
        <f t="shared" si="4"/>
        <v>1000</v>
      </c>
      <c r="E289" s="3" t="s">
        <v>63</v>
      </c>
      <c r="F289" s="3" t="s">
        <v>10</v>
      </c>
      <c r="G289" s="3">
        <v>6000</v>
      </c>
      <c r="H289" s="10" t="str">
        <f>VLOOKUP(B289,[1]国产器械参数!A:C,3,FALSE)</f>
        <v>长190mm，铝柄，不锈钢电镀工艺</v>
      </c>
    </row>
    <row r="290" ht="27" spans="1:8">
      <c r="A290" s="7">
        <v>289</v>
      </c>
      <c r="B290" s="3" t="s">
        <v>240</v>
      </c>
      <c r="C290" s="3">
        <v>6</v>
      </c>
      <c r="D290" s="7">
        <f t="shared" si="4"/>
        <v>535</v>
      </c>
      <c r="E290" s="3" t="s">
        <v>63</v>
      </c>
      <c r="F290" s="3" t="s">
        <v>10</v>
      </c>
      <c r="G290" s="3">
        <v>3210</v>
      </c>
      <c r="H290" s="10" t="str">
        <f>VLOOKUP(B290,[1]国产器械参数!A:C,3,FALSE)</f>
        <v>长300mm，匙宽5mm，角度10°，前弯，铝合金柄，不锈钢亚光无镀层工艺</v>
      </c>
    </row>
    <row r="291" spans="1:8">
      <c r="A291" s="11">
        <v>290</v>
      </c>
      <c r="B291" s="3" t="s">
        <v>290</v>
      </c>
      <c r="C291" s="3">
        <v>6</v>
      </c>
      <c r="D291" s="11">
        <f t="shared" si="4"/>
        <v>600</v>
      </c>
      <c r="E291" s="3" t="s">
        <v>63</v>
      </c>
      <c r="F291" s="3" t="s">
        <v>10</v>
      </c>
      <c r="G291" s="3">
        <v>3600</v>
      </c>
      <c r="H291" s="10" t="str">
        <f>VLOOKUP(B291,[1]国产器械参数!A:C,3,FALSE)</f>
        <v>长180mm，头宽2mm，弯，单关节，不锈钢电镀工艺</v>
      </c>
    </row>
    <row r="292" ht="27" spans="1:8">
      <c r="A292" s="7">
        <v>291</v>
      </c>
      <c r="B292" s="3" t="s">
        <v>291</v>
      </c>
      <c r="C292" s="3">
        <v>12</v>
      </c>
      <c r="D292" s="7">
        <f t="shared" si="4"/>
        <v>300</v>
      </c>
      <c r="E292" s="3" t="s">
        <v>63</v>
      </c>
      <c r="F292" s="3" t="s">
        <v>10</v>
      </c>
      <c r="G292" s="3">
        <v>3600</v>
      </c>
      <c r="H292" s="10" t="str">
        <f>VLOOKUP(B292,[1]国产器械参数!A:C,3,FALSE)</f>
        <v>长220mm，头宽10mm，弯，平刃，不锈钢亚光无镀层工艺</v>
      </c>
    </row>
    <row r="293" ht="27" spans="1:8">
      <c r="A293" s="11">
        <v>292</v>
      </c>
      <c r="B293" s="3" t="s">
        <v>282</v>
      </c>
      <c r="C293" s="3">
        <v>6</v>
      </c>
      <c r="D293" s="11">
        <f t="shared" si="4"/>
        <v>202</v>
      </c>
      <c r="E293" s="3" t="s">
        <v>63</v>
      </c>
      <c r="F293" s="3" t="s">
        <v>10</v>
      </c>
      <c r="G293" s="3">
        <v>1212</v>
      </c>
      <c r="H293" s="10" t="str">
        <f>VLOOKUP(B293,[1]国产器械参数!A:C,3,FALSE)</f>
        <v>长200mm，头宽15mm，另外一头宽18mm，不锈钢亚光无镀层工艺</v>
      </c>
    </row>
    <row r="294" ht="27" spans="1:8">
      <c r="A294" s="7">
        <v>293</v>
      </c>
      <c r="B294" s="3" t="s">
        <v>282</v>
      </c>
      <c r="C294" s="3">
        <v>6</v>
      </c>
      <c r="D294" s="7">
        <f t="shared" si="4"/>
        <v>202</v>
      </c>
      <c r="E294" s="3" t="s">
        <v>63</v>
      </c>
      <c r="F294" s="3" t="s">
        <v>10</v>
      </c>
      <c r="G294" s="3">
        <v>1212</v>
      </c>
      <c r="H294" s="10" t="str">
        <f>VLOOKUP(B294,[1]国产器械参数!A:C,3,FALSE)</f>
        <v>长200mm，头宽15mm，另外一头宽18mm，不锈钢亚光无镀层工艺</v>
      </c>
    </row>
    <row r="295" ht="27" spans="1:8">
      <c r="A295" s="11">
        <v>294</v>
      </c>
      <c r="B295" s="3" t="s">
        <v>284</v>
      </c>
      <c r="C295" s="3">
        <v>4</v>
      </c>
      <c r="D295" s="11">
        <f t="shared" si="4"/>
        <v>721</v>
      </c>
      <c r="E295" s="3" t="s">
        <v>63</v>
      </c>
      <c r="F295" s="3" t="s">
        <v>10</v>
      </c>
      <c r="G295" s="3">
        <v>2884</v>
      </c>
      <c r="H295" s="10" t="str">
        <f>VLOOKUP(B295,[1]国产器械参数!A:C,3,FALSE)</f>
        <v>长150mm，钩深22mm，活动式3×4钩，活节带齿，头弯11°，不锈钢亚光无镀层工艺</v>
      </c>
    </row>
    <row r="296" ht="27" spans="1:8">
      <c r="A296" s="7">
        <v>295</v>
      </c>
      <c r="B296" s="3" t="s">
        <v>287</v>
      </c>
      <c r="C296" s="3">
        <v>2</v>
      </c>
      <c r="D296" s="7">
        <f t="shared" si="4"/>
        <v>792</v>
      </c>
      <c r="E296" s="3" t="s">
        <v>63</v>
      </c>
      <c r="F296" s="3" t="s">
        <v>10</v>
      </c>
      <c r="G296" s="3">
        <v>1584</v>
      </c>
      <c r="H296" s="10" t="str">
        <f>VLOOKUP(B296,[1]国产器械参数!A:C,3,FALSE)</f>
        <v>长180mm，头宽2mm，角度20°，弯头，双关节，不锈钢电镀工艺</v>
      </c>
    </row>
    <row r="297" spans="1:8">
      <c r="A297" s="11">
        <v>296</v>
      </c>
      <c r="B297" s="3" t="s">
        <v>292</v>
      </c>
      <c r="C297" s="3">
        <v>6</v>
      </c>
      <c r="D297" s="11">
        <f t="shared" si="4"/>
        <v>167</v>
      </c>
      <c r="E297" s="3" t="s">
        <v>63</v>
      </c>
      <c r="F297" s="3" t="s">
        <v>10</v>
      </c>
      <c r="G297" s="3">
        <v>1002</v>
      </c>
      <c r="H297" s="10" t="str">
        <f>VLOOKUP(B297,[1]国产器械参数!A:C,3,FALSE)</f>
        <v>长240mm，头宽15mm，尖头，不锈钢电镀工艺</v>
      </c>
    </row>
    <row r="298" ht="27" spans="1:8">
      <c r="A298" s="7">
        <v>297</v>
      </c>
      <c r="B298" s="3" t="s">
        <v>293</v>
      </c>
      <c r="C298" s="3">
        <v>100</v>
      </c>
      <c r="D298" s="7">
        <f t="shared" si="4"/>
        <v>600</v>
      </c>
      <c r="E298" s="3" t="s">
        <v>63</v>
      </c>
      <c r="F298" s="3" t="s">
        <v>10</v>
      </c>
      <c r="G298" s="3">
        <v>60000</v>
      </c>
      <c r="H298" s="10" t="str">
        <f>VLOOKUP(B298,[1]国产器械参数!A:C,3,FALSE)</f>
        <v>长270mm，直径Φ3mm，可控缩口，不锈钢亚光无镀层工艺</v>
      </c>
    </row>
    <row r="299" ht="25.5" spans="1:8">
      <c r="A299" s="11">
        <v>298</v>
      </c>
      <c r="B299" s="3" t="s">
        <v>149</v>
      </c>
      <c r="C299" s="3">
        <v>40</v>
      </c>
      <c r="D299" s="11">
        <f t="shared" si="4"/>
        <v>59</v>
      </c>
      <c r="E299" s="3" t="s">
        <v>63</v>
      </c>
      <c r="F299" s="3" t="s">
        <v>10</v>
      </c>
      <c r="G299" s="3">
        <v>2360</v>
      </c>
      <c r="H299" s="10" t="str">
        <f>VLOOKUP(B299,[1]国产器械参数!A:C,3,FALSE)</f>
        <v>长125mm，直，1×2钩，不锈钢亚光无镀层工艺</v>
      </c>
    </row>
    <row r="300" spans="1:8">
      <c r="A300" s="7">
        <v>299</v>
      </c>
      <c r="B300" s="3" t="s">
        <v>294</v>
      </c>
      <c r="C300" s="3">
        <v>20</v>
      </c>
      <c r="D300" s="7">
        <f t="shared" si="4"/>
        <v>140</v>
      </c>
      <c r="E300" s="3" t="s">
        <v>63</v>
      </c>
      <c r="F300" s="3" t="s">
        <v>10</v>
      </c>
      <c r="G300" s="3">
        <v>2800</v>
      </c>
      <c r="H300" s="10" t="str">
        <f>VLOOKUP(B300,[1]国产器械参数!A:C,3,FALSE)</f>
        <v>长100mm，弯尖，不锈钢亚光无镀层工艺</v>
      </c>
    </row>
    <row r="301" spans="1:8">
      <c r="A301" s="11">
        <v>300</v>
      </c>
      <c r="B301" s="3" t="s">
        <v>295</v>
      </c>
      <c r="C301" s="3">
        <v>36</v>
      </c>
      <c r="D301" s="11">
        <f t="shared" si="4"/>
        <v>62</v>
      </c>
      <c r="E301" s="3" t="s">
        <v>63</v>
      </c>
      <c r="F301" s="3" t="s">
        <v>10</v>
      </c>
      <c r="G301" s="3">
        <v>2232</v>
      </c>
      <c r="H301" s="10" t="str">
        <f>VLOOKUP(B301,[1]国产器械参数!A:C,3,FALSE)</f>
        <v>长100mm，弯尖，不锈钢电镀工艺</v>
      </c>
    </row>
    <row r="302" ht="27" spans="1:8">
      <c r="A302" s="7">
        <v>301</v>
      </c>
      <c r="B302" s="3" t="s">
        <v>148</v>
      </c>
      <c r="C302" s="3">
        <v>20</v>
      </c>
      <c r="D302" s="7">
        <f t="shared" si="4"/>
        <v>25</v>
      </c>
      <c r="E302" s="3" t="s">
        <v>63</v>
      </c>
      <c r="F302" s="3" t="s">
        <v>10</v>
      </c>
      <c r="G302" s="3">
        <v>500</v>
      </c>
      <c r="H302" s="10" t="str">
        <f>VLOOKUP(B302,[1]国产器械参数!A:C,3,FALSE)</f>
        <v>长125mm，头宽1.6mm，直，有齿，不锈钢亚光无镀层工艺</v>
      </c>
    </row>
    <row r="303" ht="27" spans="1:8">
      <c r="A303" s="11">
        <v>302</v>
      </c>
      <c r="B303" s="3" t="s">
        <v>296</v>
      </c>
      <c r="C303" s="3">
        <v>40</v>
      </c>
      <c r="D303" s="11">
        <f t="shared" si="4"/>
        <v>198</v>
      </c>
      <c r="E303" s="3" t="s">
        <v>63</v>
      </c>
      <c r="F303" s="3" t="s">
        <v>10</v>
      </c>
      <c r="G303" s="3">
        <v>7920</v>
      </c>
      <c r="H303" s="10" t="str">
        <f>VLOOKUP(B303,[1]国产器械参数!A:C,3,FALSE)</f>
        <v>长170mm，双齿，头部直径0.8mm，钩深6mm，头部圆钝，不锈钢亚光无镀层工艺</v>
      </c>
    </row>
    <row r="304" ht="27" spans="1:8">
      <c r="A304" s="7">
        <v>303</v>
      </c>
      <c r="B304" s="3" t="s">
        <v>204</v>
      </c>
      <c r="C304" s="3">
        <v>20</v>
      </c>
      <c r="D304" s="7">
        <f t="shared" si="4"/>
        <v>200</v>
      </c>
      <c r="E304" s="3" t="s">
        <v>63</v>
      </c>
      <c r="F304" s="3" t="s">
        <v>10</v>
      </c>
      <c r="G304" s="3">
        <v>4000</v>
      </c>
      <c r="H304" s="10" t="str">
        <f>VLOOKUP(B304,[1]国产器械参数!A:C,3,FALSE)</f>
        <v>长190mm，头宽3mm，另外一头宽3mm，微弯，双头，滚花柄，不锈钢亚光无镀层工艺</v>
      </c>
    </row>
    <row r="305" ht="27" spans="1:8">
      <c r="A305" s="11">
        <v>304</v>
      </c>
      <c r="B305" s="3" t="s">
        <v>297</v>
      </c>
      <c r="C305" s="3">
        <v>2</v>
      </c>
      <c r="D305" s="11">
        <f t="shared" si="4"/>
        <v>312</v>
      </c>
      <c r="E305" s="3" t="s">
        <v>63</v>
      </c>
      <c r="F305" s="3" t="s">
        <v>10</v>
      </c>
      <c r="G305" s="3">
        <v>624</v>
      </c>
      <c r="H305" s="10" t="str">
        <f>VLOOKUP(B305,[1]国产器械参数!A:C,3,FALSE)</f>
        <v>长140mm，直型，簧式，圆柄，不锈钢亚光无镀层工艺</v>
      </c>
    </row>
    <row r="306" spans="1:8">
      <c r="A306" s="7">
        <v>305</v>
      </c>
      <c r="B306" s="3" t="s">
        <v>298</v>
      </c>
      <c r="C306" s="3">
        <v>2</v>
      </c>
      <c r="D306" s="7">
        <f t="shared" si="4"/>
        <v>300</v>
      </c>
      <c r="E306" s="3" t="s">
        <v>63</v>
      </c>
      <c r="F306" s="3" t="s">
        <v>10</v>
      </c>
      <c r="G306" s="3">
        <v>600</v>
      </c>
      <c r="H306" s="10" t="str">
        <f>VLOOKUP(B306,[1]国产器械参数!A:C,3,FALSE)</f>
        <v>长140mm，头宽0.4mm，直型，不锈钢亚光无镀层工艺</v>
      </c>
    </row>
    <row r="307" spans="1:8">
      <c r="A307" s="11">
        <v>306</v>
      </c>
      <c r="B307" s="3" t="s">
        <v>299</v>
      </c>
      <c r="C307" s="3">
        <v>2</v>
      </c>
      <c r="D307" s="11">
        <f t="shared" si="4"/>
        <v>512</v>
      </c>
      <c r="E307" s="3" t="s">
        <v>63</v>
      </c>
      <c r="F307" s="3" t="s">
        <v>10</v>
      </c>
      <c r="G307" s="3">
        <v>1024</v>
      </c>
      <c r="H307" s="10" t="str">
        <f>VLOOKUP(B307,[1]国产器械参数!A:C,3,FALSE)</f>
        <v>长140mm，头宽0.6mm，直型，带剪，钛合金</v>
      </c>
    </row>
    <row r="308" ht="27" spans="1:8">
      <c r="A308" s="7">
        <v>307</v>
      </c>
      <c r="B308" s="3" t="s">
        <v>300</v>
      </c>
      <c r="C308" s="3">
        <v>2</v>
      </c>
      <c r="D308" s="7">
        <f t="shared" si="4"/>
        <v>125</v>
      </c>
      <c r="E308" s="3" t="s">
        <v>63</v>
      </c>
      <c r="F308" s="3" t="s">
        <v>10</v>
      </c>
      <c r="G308" s="3">
        <v>250</v>
      </c>
      <c r="H308" s="10" t="str">
        <f>VLOOKUP(B308,[1]国产器械参数!A:C,3,FALSE)</f>
        <v>长130mm，钩直径Ф0.7mm，钩长4mm，角弯90°，钝头，不锈钢电镀工艺</v>
      </c>
    </row>
    <row r="309" spans="1:8">
      <c r="A309" s="11">
        <v>308</v>
      </c>
      <c r="B309" s="3" t="s">
        <v>294</v>
      </c>
      <c r="C309" s="3">
        <v>2</v>
      </c>
      <c r="D309" s="11">
        <f t="shared" si="4"/>
        <v>62</v>
      </c>
      <c r="E309" s="3" t="s">
        <v>63</v>
      </c>
      <c r="F309" s="3" t="s">
        <v>10</v>
      </c>
      <c r="G309" s="3">
        <v>124</v>
      </c>
      <c r="H309" s="10" t="str">
        <f>VLOOKUP(B309,[1]国产器械参数!A:C,3,FALSE)</f>
        <v>长100mm，弯尖，不锈钢亚光无镀层工艺</v>
      </c>
    </row>
    <row r="310" ht="27" spans="1:8">
      <c r="A310" s="7">
        <v>309</v>
      </c>
      <c r="B310" s="3" t="s">
        <v>301</v>
      </c>
      <c r="C310" s="3">
        <v>2</v>
      </c>
      <c r="D310" s="7">
        <f t="shared" si="4"/>
        <v>631</v>
      </c>
      <c r="E310" s="3" t="s">
        <v>63</v>
      </c>
      <c r="F310" s="3" t="s">
        <v>10</v>
      </c>
      <c r="G310" s="3">
        <v>1262</v>
      </c>
      <c r="H310" s="10" t="str">
        <f>VLOOKUP(B310,[1]国产器械参数!A:C,3,FALSE)</f>
        <v>长140mm，弯型，带齿，簧式，圆柄，不锈钢亚光无镀层工艺</v>
      </c>
    </row>
    <row r="311" ht="27" spans="1:8">
      <c r="A311" s="11">
        <v>310</v>
      </c>
      <c r="B311" s="3" t="s">
        <v>302</v>
      </c>
      <c r="C311" s="3">
        <v>2</v>
      </c>
      <c r="D311" s="11">
        <f t="shared" si="4"/>
        <v>500</v>
      </c>
      <c r="E311" s="3" t="s">
        <v>63</v>
      </c>
      <c r="F311" s="3" t="s">
        <v>10</v>
      </c>
      <c r="G311" s="3">
        <v>1000</v>
      </c>
      <c r="H311" s="10" t="str">
        <f>VLOOKUP(B311,[1]国产器械参数!A:C,3,FALSE)</f>
        <v>长160mm，头宽0.4mm，自锁，直型，不锈钢亚光无镀层工艺</v>
      </c>
    </row>
    <row r="312" spans="1:8">
      <c r="A312" s="7">
        <v>311</v>
      </c>
      <c r="B312" s="3" t="s">
        <v>303</v>
      </c>
      <c r="C312" s="3">
        <v>2</v>
      </c>
      <c r="D312" s="7">
        <f t="shared" si="4"/>
        <v>150</v>
      </c>
      <c r="E312" s="3" t="s">
        <v>63</v>
      </c>
      <c r="F312" s="3" t="s">
        <v>10</v>
      </c>
      <c r="G312" s="3">
        <v>300</v>
      </c>
      <c r="H312" s="10" t="str">
        <f>VLOOKUP(B312,[1]国产器械参数!A:C,3,FALSE)</f>
        <v>长150mm，锐，单齿，不锈钢亚光无镀层工艺</v>
      </c>
    </row>
    <row r="313" ht="27" spans="1:8">
      <c r="A313" s="11">
        <v>312</v>
      </c>
      <c r="B313" s="3" t="s">
        <v>304</v>
      </c>
      <c r="C313" s="3">
        <v>4</v>
      </c>
      <c r="D313" s="11">
        <f t="shared" si="4"/>
        <v>312</v>
      </c>
      <c r="E313" s="3" t="s">
        <v>63</v>
      </c>
      <c r="F313" s="3" t="s">
        <v>10</v>
      </c>
      <c r="G313" s="3">
        <v>1248</v>
      </c>
      <c r="H313" s="10" t="str">
        <f>VLOOKUP(B313,[1]国产器械参数!A:C,3,FALSE)</f>
        <v>长130mm，直径Φ2.5mm，角度55°，工作端78mm，不锈钢亚光无镀层工艺</v>
      </c>
    </row>
    <row r="314" ht="27" spans="1:8">
      <c r="A314" s="7">
        <v>313</v>
      </c>
      <c r="B314" s="3" t="s">
        <v>305</v>
      </c>
      <c r="C314" s="3">
        <v>4</v>
      </c>
      <c r="D314" s="7">
        <f t="shared" si="4"/>
        <v>150</v>
      </c>
      <c r="E314" s="3" t="s">
        <v>63</v>
      </c>
      <c r="F314" s="3" t="s">
        <v>10</v>
      </c>
      <c r="G314" s="3">
        <v>600</v>
      </c>
      <c r="H314" s="10" t="str">
        <f>VLOOKUP(B314,[1]国产器械参数!A:C,3,FALSE)</f>
        <v>长125mm，头宽0.6mm，直，有钩，精细型，不锈钢亚光无镀层工艺</v>
      </c>
    </row>
    <row r="315" spans="1:8">
      <c r="A315" s="11">
        <v>314</v>
      </c>
      <c r="B315" s="3" t="s">
        <v>306</v>
      </c>
      <c r="C315" s="3">
        <v>2</v>
      </c>
      <c r="D315" s="11">
        <f t="shared" si="4"/>
        <v>423</v>
      </c>
      <c r="E315" s="3" t="s">
        <v>63</v>
      </c>
      <c r="F315" s="3" t="s">
        <v>10</v>
      </c>
      <c r="G315" s="3">
        <v>846</v>
      </c>
      <c r="H315" s="10" t="str">
        <f>VLOOKUP(B315,[1]国产器械参数!A:C,3,FALSE)</f>
        <v>长105mm，弯，不锈钢亚光无镀层工艺</v>
      </c>
    </row>
    <row r="316" spans="1:8">
      <c r="A316" s="7">
        <v>315</v>
      </c>
      <c r="B316" s="3" t="s">
        <v>307</v>
      </c>
      <c r="C316" s="3">
        <v>22</v>
      </c>
      <c r="D316" s="7">
        <f t="shared" si="4"/>
        <v>389</v>
      </c>
      <c r="E316" s="3" t="s">
        <v>63</v>
      </c>
      <c r="F316" s="3" t="s">
        <v>10</v>
      </c>
      <c r="G316" s="3">
        <v>8558</v>
      </c>
      <c r="H316" s="10" t="str">
        <f>VLOOKUP(B316,[1]国产器械参数!A:C,3,FALSE)</f>
        <v>长140mm，直，细针，镶片0.3mm，不锈钢亚光工艺</v>
      </c>
    </row>
    <row r="317" spans="1:8">
      <c r="A317" s="11">
        <v>316</v>
      </c>
      <c r="B317" s="3" t="s">
        <v>307</v>
      </c>
      <c r="C317" s="3">
        <v>10</v>
      </c>
      <c r="D317" s="11">
        <f t="shared" si="4"/>
        <v>980</v>
      </c>
      <c r="E317" s="3" t="s">
        <v>63</v>
      </c>
      <c r="F317" s="3" t="s">
        <v>10</v>
      </c>
      <c r="G317" s="3">
        <v>9800</v>
      </c>
      <c r="H317" s="10" t="str">
        <f>VLOOKUP(B317,[1]国产器械参数!A:C,3,FALSE)</f>
        <v>长140mm，直，细针，镶片0.3mm，不锈钢亚光工艺</v>
      </c>
    </row>
    <row r="318" ht="27" spans="1:8">
      <c r="A318" s="7">
        <v>317</v>
      </c>
      <c r="B318" s="3" t="s">
        <v>161</v>
      </c>
      <c r="C318" s="3">
        <v>40</v>
      </c>
      <c r="D318" s="7">
        <f t="shared" si="4"/>
        <v>980</v>
      </c>
      <c r="E318" s="3" t="s">
        <v>63</v>
      </c>
      <c r="F318" s="3" t="s">
        <v>10</v>
      </c>
      <c r="G318" s="3">
        <v>39200</v>
      </c>
      <c r="H318" s="10" t="str">
        <f>VLOOKUP(B318,[1]国产器械参数!A:C,3,FALSE)</f>
        <v>160，直，细针，镶片匙距0.3mm，不锈钢亚光无镀层工艺</v>
      </c>
    </row>
    <row r="319" ht="27" spans="1:8">
      <c r="A319" s="11">
        <v>318</v>
      </c>
      <c r="B319" s="3" t="s">
        <v>308</v>
      </c>
      <c r="C319" s="3">
        <v>10</v>
      </c>
      <c r="D319" s="11">
        <f t="shared" si="4"/>
        <v>500</v>
      </c>
      <c r="E319" s="3" t="s">
        <v>63</v>
      </c>
      <c r="F319" s="3" t="s">
        <v>10</v>
      </c>
      <c r="G319" s="3">
        <v>5000</v>
      </c>
      <c r="H319" s="10" t="str">
        <f>VLOOKUP(B319,[1]国产器械参数!A:C,3,FALSE)</f>
        <v>长240mm，头宽0.6mm，枪状，无齿，精细型，不锈钢亚光无镀层工艺</v>
      </c>
    </row>
    <row r="320" ht="27" spans="1:8">
      <c r="A320" s="7">
        <v>319</v>
      </c>
      <c r="B320" s="3" t="s">
        <v>301</v>
      </c>
      <c r="C320" s="3">
        <v>20</v>
      </c>
      <c r="D320" s="7">
        <f t="shared" si="4"/>
        <v>3000</v>
      </c>
      <c r="E320" s="3" t="s">
        <v>63</v>
      </c>
      <c r="F320" s="3" t="s">
        <v>10</v>
      </c>
      <c r="G320" s="3">
        <v>60000</v>
      </c>
      <c r="H320" s="10" t="str">
        <f>VLOOKUP(B320,[1]国产器械参数!A:C,3,FALSE)</f>
        <v>长140mm，弯型，带齿，簧式，圆柄，不锈钢亚光无镀层工艺</v>
      </c>
    </row>
    <row r="321" ht="27" spans="1:8">
      <c r="A321" s="11">
        <v>320</v>
      </c>
      <c r="B321" s="3" t="s">
        <v>309</v>
      </c>
      <c r="C321" s="3">
        <v>10</v>
      </c>
      <c r="D321" s="11">
        <f t="shared" si="4"/>
        <v>1300</v>
      </c>
      <c r="E321" s="3" t="s">
        <v>63</v>
      </c>
      <c r="F321" s="3" t="s">
        <v>10</v>
      </c>
      <c r="G321" s="3">
        <v>13000</v>
      </c>
      <c r="H321" s="10" t="str">
        <f>VLOOKUP(B321,[1]国产器械参数!A:C,3,FALSE)</f>
        <v>长230mm，宽1.5mm，枪状，叶片状，上弯，不锈钢亚光无镀层工艺</v>
      </c>
    </row>
    <row r="322" ht="27" spans="1:8">
      <c r="A322" s="7">
        <v>321</v>
      </c>
      <c r="B322" s="3" t="s">
        <v>310</v>
      </c>
      <c r="C322" s="3">
        <v>10</v>
      </c>
      <c r="D322" s="7">
        <f t="shared" ref="D322:D385" si="5">G322/C322</f>
        <v>500</v>
      </c>
      <c r="E322" s="3" t="s">
        <v>63</v>
      </c>
      <c r="F322" s="3" t="s">
        <v>10</v>
      </c>
      <c r="G322" s="3">
        <v>5000</v>
      </c>
      <c r="H322" s="10" t="str">
        <f>VLOOKUP(B322,[1]国产器械参数!A:C,3,FALSE)</f>
        <v>长180mm，直径Ф0.6mm，钩长4mm，钝头，不锈钢亚光无镀层工艺</v>
      </c>
    </row>
    <row r="323" ht="27" spans="1:8">
      <c r="A323" s="11">
        <v>322</v>
      </c>
      <c r="B323" s="3" t="s">
        <v>311</v>
      </c>
      <c r="C323" s="3">
        <v>10</v>
      </c>
      <c r="D323" s="11">
        <f t="shared" si="5"/>
        <v>620</v>
      </c>
      <c r="E323" s="3" t="s">
        <v>63</v>
      </c>
      <c r="F323" s="3" t="s">
        <v>10</v>
      </c>
      <c r="G323" s="3">
        <v>6200</v>
      </c>
      <c r="H323" s="10" t="str">
        <f>VLOOKUP(B323,[1]国产器械参数!A:C,3,FALSE)</f>
        <v>长200mm，头宽5mm，枪状，直型，匙形，不锈钢亚光无镀层工艺</v>
      </c>
    </row>
    <row r="324" ht="27" spans="1:8">
      <c r="A324" s="7">
        <v>323</v>
      </c>
      <c r="B324" s="3" t="s">
        <v>312</v>
      </c>
      <c r="C324" s="3">
        <v>10</v>
      </c>
      <c r="D324" s="7">
        <f t="shared" si="5"/>
        <v>600</v>
      </c>
      <c r="E324" s="3" t="s">
        <v>63</v>
      </c>
      <c r="F324" s="3" t="s">
        <v>10</v>
      </c>
      <c r="G324" s="3">
        <v>6000</v>
      </c>
      <c r="H324" s="10" t="str">
        <f>VLOOKUP(B324,[1]国产器械参数!A:C,3,FALSE)</f>
        <v>长270mm，直径Φ3.5mm，可控缩口，不锈钢亚光无镀层工艺</v>
      </c>
    </row>
    <row r="325" ht="27" spans="1:8">
      <c r="A325" s="11">
        <v>324</v>
      </c>
      <c r="B325" s="3" t="s">
        <v>313</v>
      </c>
      <c r="C325" s="3">
        <v>10</v>
      </c>
      <c r="D325" s="11">
        <f t="shared" si="5"/>
        <v>600</v>
      </c>
      <c r="E325" s="3" t="s">
        <v>63</v>
      </c>
      <c r="F325" s="3" t="s">
        <v>10</v>
      </c>
      <c r="G325" s="3">
        <v>6000</v>
      </c>
      <c r="H325" s="10" t="str">
        <f>VLOOKUP(B325,[1]国产器械参数!A:C,3,FALSE)</f>
        <v>长270mm，直径Φ2.5mm，可控缩口，不锈钢亚光无镀层工艺</v>
      </c>
    </row>
    <row r="326" ht="25.5" spans="1:8">
      <c r="A326" s="7">
        <v>325</v>
      </c>
      <c r="B326" s="3" t="s">
        <v>314</v>
      </c>
      <c r="C326" s="3">
        <v>10</v>
      </c>
      <c r="D326" s="7">
        <f t="shared" si="5"/>
        <v>600</v>
      </c>
      <c r="E326" s="3" t="s">
        <v>63</v>
      </c>
      <c r="F326" s="3" t="s">
        <v>10</v>
      </c>
      <c r="G326" s="3">
        <v>6000</v>
      </c>
      <c r="H326" s="10" t="str">
        <f>VLOOKUP(B326,[1]国产器械参数!A:C,3,FALSE)</f>
        <v>长260mm，直径Ф1.5mm，直，不锈钢亚光无镀层工艺</v>
      </c>
    </row>
    <row r="327" spans="1:8">
      <c r="A327" s="11">
        <v>326</v>
      </c>
      <c r="B327" s="3" t="s">
        <v>315</v>
      </c>
      <c r="C327" s="3">
        <v>10</v>
      </c>
      <c r="D327" s="11">
        <f t="shared" si="5"/>
        <v>1356</v>
      </c>
      <c r="E327" s="3" t="s">
        <v>63</v>
      </c>
      <c r="F327" s="3" t="s">
        <v>10</v>
      </c>
      <c r="G327" s="3">
        <v>13560</v>
      </c>
      <c r="H327" s="10" t="str">
        <f>VLOOKUP(B327,[1]国产器械参数!A:C,3,FALSE)</f>
        <v>长230mm，头宽1mm，直头，叶片状，钛合金</v>
      </c>
    </row>
    <row r="328" spans="1:8">
      <c r="A328" s="7">
        <v>327</v>
      </c>
      <c r="B328" s="3" t="s">
        <v>316</v>
      </c>
      <c r="C328" s="3">
        <v>20</v>
      </c>
      <c r="D328" s="7">
        <f t="shared" si="5"/>
        <v>480</v>
      </c>
      <c r="E328" s="3" t="s">
        <v>63</v>
      </c>
      <c r="F328" s="3" t="s">
        <v>10</v>
      </c>
      <c r="G328" s="3">
        <v>9600</v>
      </c>
      <c r="H328" s="10" t="str">
        <f>VLOOKUP(B328,[1]国产器械参数!A:C,3,FALSE)</f>
        <v>长200mm，直形，不锈钢电镀工艺</v>
      </c>
    </row>
    <row r="329" ht="27" spans="1:8">
      <c r="A329" s="11">
        <v>328</v>
      </c>
      <c r="B329" s="3" t="s">
        <v>297</v>
      </c>
      <c r="C329" s="3">
        <v>20</v>
      </c>
      <c r="D329" s="11">
        <f t="shared" si="5"/>
        <v>3000</v>
      </c>
      <c r="E329" s="3" t="s">
        <v>63</v>
      </c>
      <c r="F329" s="3" t="s">
        <v>10</v>
      </c>
      <c r="G329" s="3">
        <v>60000</v>
      </c>
      <c r="H329" s="10" t="str">
        <f>VLOOKUP(B329,[1]国产器械参数!A:C,3,FALSE)</f>
        <v>长140mm，直型，簧式，圆柄，不锈钢亚光无镀层工艺</v>
      </c>
    </row>
    <row r="330" spans="1:8">
      <c r="A330" s="7">
        <v>329</v>
      </c>
      <c r="B330" s="3" t="s">
        <v>315</v>
      </c>
      <c r="C330" s="3">
        <v>10</v>
      </c>
      <c r="D330" s="7">
        <f t="shared" si="5"/>
        <v>1356</v>
      </c>
      <c r="E330" s="3" t="s">
        <v>63</v>
      </c>
      <c r="F330" s="3" t="s">
        <v>10</v>
      </c>
      <c r="G330" s="3">
        <v>13560</v>
      </c>
      <c r="H330" s="10" t="str">
        <f>VLOOKUP(B330,[1]国产器械参数!A:C,3,FALSE)</f>
        <v>长230mm，头宽1mm，直头，叶片状，钛合金</v>
      </c>
    </row>
    <row r="331" ht="27" spans="1:8">
      <c r="A331" s="11">
        <v>330</v>
      </c>
      <c r="B331" s="3" t="s">
        <v>311</v>
      </c>
      <c r="C331" s="3">
        <v>10</v>
      </c>
      <c r="D331" s="11">
        <f t="shared" si="5"/>
        <v>1200</v>
      </c>
      <c r="E331" s="3" t="s">
        <v>63</v>
      </c>
      <c r="F331" s="3" t="s">
        <v>10</v>
      </c>
      <c r="G331" s="3">
        <v>12000</v>
      </c>
      <c r="H331" s="10" t="str">
        <f>VLOOKUP(B331,[1]国产器械参数!A:C,3,FALSE)</f>
        <v>长200mm，头宽5mm，枪状，直型，匙形，不锈钢亚光无镀层工艺</v>
      </c>
    </row>
    <row r="332" ht="27" spans="1:8">
      <c r="A332" s="7">
        <v>331</v>
      </c>
      <c r="B332" s="3" t="s">
        <v>312</v>
      </c>
      <c r="C332" s="3">
        <v>10</v>
      </c>
      <c r="D332" s="7">
        <f t="shared" si="5"/>
        <v>600</v>
      </c>
      <c r="E332" s="3" t="s">
        <v>63</v>
      </c>
      <c r="F332" s="3" t="s">
        <v>10</v>
      </c>
      <c r="G332" s="3">
        <v>6000</v>
      </c>
      <c r="H332" s="10" t="str">
        <f>VLOOKUP(B332,[1]国产器械参数!A:C,3,FALSE)</f>
        <v>长270mm，直径Φ3.5mm，可控缩口，不锈钢亚光无镀层工艺</v>
      </c>
    </row>
    <row r="333" ht="27" spans="1:8">
      <c r="A333" s="11">
        <v>332</v>
      </c>
      <c r="B333" s="3" t="s">
        <v>317</v>
      </c>
      <c r="C333" s="3">
        <v>10</v>
      </c>
      <c r="D333" s="11">
        <f t="shared" si="5"/>
        <v>600</v>
      </c>
      <c r="E333" s="3" t="s">
        <v>63</v>
      </c>
      <c r="F333" s="3" t="s">
        <v>10</v>
      </c>
      <c r="G333" s="3">
        <v>6000</v>
      </c>
      <c r="H333" s="10" t="str">
        <f>VLOOKUP(B333,[1]国产器械参数!A:C,3,FALSE)</f>
        <v>长270mm，直径Φ3mm，可控缩口，不锈钢亚光无镀层工艺</v>
      </c>
    </row>
    <row r="334" ht="27" spans="1:8">
      <c r="A334" s="7">
        <v>333</v>
      </c>
      <c r="B334" s="3" t="s">
        <v>318</v>
      </c>
      <c r="C334" s="3">
        <v>10</v>
      </c>
      <c r="D334" s="7">
        <f t="shared" si="5"/>
        <v>600</v>
      </c>
      <c r="E334" s="3" t="s">
        <v>63</v>
      </c>
      <c r="F334" s="3" t="s">
        <v>10</v>
      </c>
      <c r="G334" s="3">
        <v>6000</v>
      </c>
      <c r="H334" s="10" t="str">
        <f>VLOOKUP(B334,[1]国产器械参数!A:C,3,FALSE)</f>
        <v>长270mm，直径Φ2mm，可控缩口，不锈钢亚光无镀层工艺</v>
      </c>
    </row>
    <row r="335" spans="1:8">
      <c r="A335" s="11">
        <v>334</v>
      </c>
      <c r="B335" s="3" t="s">
        <v>319</v>
      </c>
      <c r="C335" s="3">
        <v>10</v>
      </c>
      <c r="D335" s="11">
        <f t="shared" si="5"/>
        <v>480</v>
      </c>
      <c r="E335" s="3" t="s">
        <v>63</v>
      </c>
      <c r="F335" s="3" t="s">
        <v>10</v>
      </c>
      <c r="G335" s="3">
        <v>4800</v>
      </c>
      <c r="H335" s="10" t="str">
        <f>VLOOKUP(B335,[1]国产器械参数!A:C,3,FALSE)</f>
        <v>长200mm，1×2钩，大柄花，不锈钢亚光无镀层工艺</v>
      </c>
    </row>
    <row r="336" ht="40.5" spans="1:8">
      <c r="A336" s="7">
        <v>335</v>
      </c>
      <c r="B336" s="3" t="s">
        <v>320</v>
      </c>
      <c r="C336" s="3">
        <v>20</v>
      </c>
      <c r="D336" s="7">
        <f t="shared" si="5"/>
        <v>8000</v>
      </c>
      <c r="E336" s="3" t="s">
        <v>27</v>
      </c>
      <c r="F336" s="3" t="s">
        <v>10</v>
      </c>
      <c r="G336" s="3">
        <v>160000</v>
      </c>
      <c r="H336" s="10" t="str">
        <f>VLOOKUP(B336,[1]国产器械参数!A:C,3,FALSE)</f>
        <v>工作长330mm，器械直径5mm，产品及各零部件可经高温高压、低温等离子、环氧乙烷等主流方式消毒灭菌，不锈钢亚光无镀层工艺</v>
      </c>
    </row>
    <row r="337" ht="40.5" spans="1:8">
      <c r="A337" s="11">
        <v>336</v>
      </c>
      <c r="B337" s="3" t="s">
        <v>321</v>
      </c>
      <c r="C337" s="3">
        <v>20</v>
      </c>
      <c r="D337" s="11">
        <f t="shared" si="5"/>
        <v>5000</v>
      </c>
      <c r="E337" s="3" t="s">
        <v>27</v>
      </c>
      <c r="F337" s="3" t="s">
        <v>10</v>
      </c>
      <c r="G337" s="3">
        <v>100000</v>
      </c>
      <c r="H337" s="10" t="str">
        <f>VLOOKUP(B337,[1]国产器械参数!A:C,3,FALSE)</f>
        <v>工作长420mm，器械直径5mm，产品及各零部件可经高温高压、低温等离子、环氧乙烷等主流方式消毒灭菌，不锈钢亚光无镀层工艺</v>
      </c>
    </row>
    <row r="338" spans="1:8">
      <c r="A338" s="7">
        <v>337</v>
      </c>
      <c r="B338" s="3" t="s">
        <v>322</v>
      </c>
      <c r="C338" s="3">
        <v>40</v>
      </c>
      <c r="D338" s="7">
        <f t="shared" si="5"/>
        <v>1000</v>
      </c>
      <c r="E338" s="3" t="s">
        <v>207</v>
      </c>
      <c r="F338" s="3" t="s">
        <v>10</v>
      </c>
      <c r="G338" s="3">
        <v>40000</v>
      </c>
      <c r="H338" s="10" t="str">
        <f>VLOOKUP(B338,[1]国产器械参数!A:C,3,FALSE)</f>
        <v>长3000mm，不锈钢电镀工艺</v>
      </c>
    </row>
    <row r="339" spans="1:8">
      <c r="A339" s="11">
        <v>338</v>
      </c>
      <c r="B339" s="3" t="s">
        <v>323</v>
      </c>
      <c r="C339" s="3">
        <v>20</v>
      </c>
      <c r="D339" s="11">
        <f t="shared" si="5"/>
        <v>2000</v>
      </c>
      <c r="E339" s="3" t="s">
        <v>207</v>
      </c>
      <c r="F339" s="3" t="s">
        <v>10</v>
      </c>
      <c r="G339" s="3">
        <v>40000</v>
      </c>
      <c r="H339" s="10" t="str">
        <f>VLOOKUP(B339,[1]国产器械参数!A:C,3,FALSE)</f>
        <v>长3000mm，不锈钢电镀工艺</v>
      </c>
    </row>
    <row r="340" spans="1:8">
      <c r="A340" s="7">
        <v>339</v>
      </c>
      <c r="B340" s="3" t="s">
        <v>324</v>
      </c>
      <c r="C340" s="3">
        <v>30</v>
      </c>
      <c r="D340" s="7">
        <f t="shared" si="5"/>
        <v>300</v>
      </c>
      <c r="E340" s="3" t="s">
        <v>9</v>
      </c>
      <c r="F340" s="3" t="s">
        <v>10</v>
      </c>
      <c r="G340" s="3">
        <v>9000</v>
      </c>
      <c r="H340" s="10" t="str">
        <f>VLOOKUP(B340,[1]国产器械参数!A:C,3,FALSE)</f>
        <v>长170mm，直径Ф3mm，可控，不锈钢亚光无镀层工艺</v>
      </c>
    </row>
    <row r="341" spans="1:8">
      <c r="A341" s="11">
        <v>340</v>
      </c>
      <c r="B341" s="3" t="s">
        <v>325</v>
      </c>
      <c r="C341" s="3">
        <v>20</v>
      </c>
      <c r="D341" s="11">
        <f t="shared" si="5"/>
        <v>200</v>
      </c>
      <c r="E341" s="3" t="s">
        <v>9</v>
      </c>
      <c r="F341" s="3" t="s">
        <v>10</v>
      </c>
      <c r="G341" s="3">
        <v>4000</v>
      </c>
      <c r="H341" s="10" t="str">
        <f>VLOOKUP(B341,[1]国产器械参数!A:C,3,FALSE)</f>
        <v>长75mm，直径Ф1.5mm，耳用，不锈钢电镀工艺</v>
      </c>
    </row>
    <row r="342" spans="1:8">
      <c r="A342" s="7">
        <v>341</v>
      </c>
      <c r="B342" s="3" t="s">
        <v>326</v>
      </c>
      <c r="C342" s="3">
        <v>20</v>
      </c>
      <c r="D342" s="7">
        <f t="shared" si="5"/>
        <v>500</v>
      </c>
      <c r="E342" s="3" t="s">
        <v>63</v>
      </c>
      <c r="F342" s="3" t="s">
        <v>10</v>
      </c>
      <c r="G342" s="3">
        <v>10000</v>
      </c>
      <c r="H342" s="10" t="str">
        <f>VLOOKUP(B342,[1]国产器械参数!A:C,3,FALSE)</f>
        <v>长250mm，角弯，30°，冠状动脉，不锈钢电镀工艺</v>
      </c>
    </row>
    <row r="343" spans="1:8">
      <c r="A343" s="11">
        <v>342</v>
      </c>
      <c r="B343" s="3" t="s">
        <v>327</v>
      </c>
      <c r="C343" s="3">
        <v>80</v>
      </c>
      <c r="D343" s="11">
        <f t="shared" si="5"/>
        <v>500</v>
      </c>
      <c r="E343" s="3" t="s">
        <v>63</v>
      </c>
      <c r="F343" s="3" t="s">
        <v>10</v>
      </c>
      <c r="G343" s="3">
        <v>40000</v>
      </c>
      <c r="H343" s="10" t="str">
        <f>VLOOKUP(B343,[1]国产器械参数!A:C,3,FALSE)</f>
        <v>长60mm，反力式，弯，不锈钢电镀工艺</v>
      </c>
    </row>
    <row r="344" spans="1:8">
      <c r="A344" s="7">
        <v>343</v>
      </c>
      <c r="B344" s="3" t="s">
        <v>328</v>
      </c>
      <c r="C344" s="3">
        <v>10</v>
      </c>
      <c r="D344" s="7">
        <f t="shared" si="5"/>
        <v>3000</v>
      </c>
      <c r="E344" s="3" t="s">
        <v>9</v>
      </c>
      <c r="F344" s="3" t="s">
        <v>10</v>
      </c>
      <c r="G344" s="3">
        <v>30000</v>
      </c>
      <c r="H344" s="10" t="str">
        <f>VLOOKUP(B344,[1]国产器械参数!A:C,3,FALSE)</f>
        <v>长160mm，三叶，不锈钢电镀工艺</v>
      </c>
    </row>
    <row r="345" ht="27" spans="1:8">
      <c r="A345" s="11">
        <v>344</v>
      </c>
      <c r="B345" s="3" t="s">
        <v>329</v>
      </c>
      <c r="C345" s="3">
        <v>2</v>
      </c>
      <c r="D345" s="11">
        <f t="shared" si="5"/>
        <v>200</v>
      </c>
      <c r="E345" s="3" t="s">
        <v>63</v>
      </c>
      <c r="F345" s="3" t="s">
        <v>10</v>
      </c>
      <c r="G345" s="3">
        <v>400</v>
      </c>
      <c r="H345" s="10" t="str">
        <f>VLOOKUP(B345,[1]国产器械参数!A:C,3,FALSE)</f>
        <v>长220mm，头宽4mm，角弯90°，弯高45mm，直角，不锈钢电镀工艺</v>
      </c>
    </row>
    <row r="346" spans="1:8">
      <c r="A346" s="7">
        <v>345</v>
      </c>
      <c r="B346" s="3" t="s">
        <v>330</v>
      </c>
      <c r="C346" s="3">
        <v>20</v>
      </c>
      <c r="D346" s="7">
        <f t="shared" si="5"/>
        <v>30</v>
      </c>
      <c r="E346" s="3" t="s">
        <v>207</v>
      </c>
      <c r="F346" s="3" t="s">
        <v>10</v>
      </c>
      <c r="G346" s="3">
        <v>600</v>
      </c>
      <c r="H346" s="10" t="str">
        <f>VLOOKUP(B346,[1]国产器械参数!A:C,3,FALSE)</f>
        <v>长280mm，直，带刻度，柔性，不锈钢电镀工艺</v>
      </c>
    </row>
    <row r="347" spans="1:8">
      <c r="A347" s="11">
        <v>346</v>
      </c>
      <c r="B347" s="3" t="s">
        <v>331</v>
      </c>
      <c r="C347" s="3">
        <v>20</v>
      </c>
      <c r="D347" s="11">
        <f t="shared" si="5"/>
        <v>100</v>
      </c>
      <c r="E347" s="3" t="s">
        <v>63</v>
      </c>
      <c r="F347" s="3" t="s">
        <v>10</v>
      </c>
      <c r="G347" s="3">
        <v>2000</v>
      </c>
      <c r="H347" s="10" t="str">
        <f>VLOOKUP(B347,[1]国产器械参数!A:C,3,FALSE)</f>
        <v>长220mm，弯，斜齿，不锈钢电镀工艺</v>
      </c>
    </row>
    <row r="348" spans="1:8">
      <c r="A348" s="7">
        <v>347</v>
      </c>
      <c r="B348" s="3" t="s">
        <v>332</v>
      </c>
      <c r="C348" s="3">
        <v>20</v>
      </c>
      <c r="D348" s="7">
        <f t="shared" si="5"/>
        <v>100</v>
      </c>
      <c r="E348" s="3" t="s">
        <v>63</v>
      </c>
      <c r="F348" s="3" t="s">
        <v>10</v>
      </c>
      <c r="G348" s="3">
        <v>2000</v>
      </c>
      <c r="H348" s="10" t="str">
        <f>VLOOKUP(B348,[1]国产器械参数!A:C,3,FALSE)</f>
        <v>长220mm，直，直齿，不锈钢电镀工艺</v>
      </c>
    </row>
    <row r="349" ht="27" spans="1:8">
      <c r="A349" s="11">
        <v>348</v>
      </c>
      <c r="B349" s="3" t="s">
        <v>333</v>
      </c>
      <c r="C349" s="3">
        <v>2</v>
      </c>
      <c r="D349" s="11">
        <f t="shared" si="5"/>
        <v>500</v>
      </c>
      <c r="E349" s="3" t="s">
        <v>63</v>
      </c>
      <c r="F349" s="3" t="s">
        <v>10</v>
      </c>
      <c r="G349" s="3">
        <v>1000</v>
      </c>
      <c r="H349" s="10" t="str">
        <f>VLOOKUP(B349,[1]国产器械参数!A:C,3,FALSE)</f>
        <v>长280mm，头长16mm，角度90°，角弯，全齿，不锈钢亚光无镀层工艺</v>
      </c>
    </row>
    <row r="350" ht="25.5" spans="1:8">
      <c r="A350" s="7">
        <v>349</v>
      </c>
      <c r="B350" s="3" t="s">
        <v>334</v>
      </c>
      <c r="C350" s="3">
        <v>40</v>
      </c>
      <c r="D350" s="7">
        <f t="shared" si="5"/>
        <v>50</v>
      </c>
      <c r="E350" s="3" t="s">
        <v>9</v>
      </c>
      <c r="F350" s="3" t="s">
        <v>10</v>
      </c>
      <c r="G350" s="3">
        <v>2000</v>
      </c>
      <c r="H350" s="10" t="str">
        <f>VLOOKUP(B350,[1]国产器械参数!A:C,3,FALSE)</f>
        <v>小号，筒式，不锈钢电镀工艺</v>
      </c>
    </row>
    <row r="351" spans="1:8">
      <c r="A351" s="11">
        <v>350</v>
      </c>
      <c r="B351" s="3" t="s">
        <v>335</v>
      </c>
      <c r="C351" s="3">
        <v>3</v>
      </c>
      <c r="D351" s="11">
        <f t="shared" si="5"/>
        <v>2000</v>
      </c>
      <c r="E351" s="3" t="s">
        <v>9</v>
      </c>
      <c r="F351" s="3" t="s">
        <v>10</v>
      </c>
      <c r="G351" s="3">
        <v>6000</v>
      </c>
      <c r="H351" s="10" t="str">
        <f>VLOOKUP(B351,[1]国产器械参数!A:C,3,FALSE)</f>
        <v>长105mm，宽34mm，可调式，不锈钢电镀工艺</v>
      </c>
    </row>
    <row r="352" spans="1:8">
      <c r="A352" s="7">
        <v>351</v>
      </c>
      <c r="B352" s="3" t="s">
        <v>336</v>
      </c>
      <c r="C352" s="3">
        <v>3</v>
      </c>
      <c r="D352" s="7">
        <f t="shared" si="5"/>
        <v>500</v>
      </c>
      <c r="E352" s="3" t="s">
        <v>9</v>
      </c>
      <c r="F352" s="3" t="s">
        <v>10</v>
      </c>
      <c r="G352" s="3">
        <v>1500</v>
      </c>
      <c r="H352" s="10" t="str">
        <f>VLOOKUP(B352,[1]国产器械参数!A:C,3,FALSE)</f>
        <v>长220mm，直型，不锈钢电镀工艺</v>
      </c>
    </row>
    <row r="353" spans="1:8">
      <c r="A353" s="11">
        <v>352</v>
      </c>
      <c r="B353" s="3" t="s">
        <v>337</v>
      </c>
      <c r="C353" s="3">
        <v>20</v>
      </c>
      <c r="D353" s="11">
        <f t="shared" si="5"/>
        <v>1000</v>
      </c>
      <c r="E353" s="3" t="s">
        <v>63</v>
      </c>
      <c r="F353" s="3" t="s">
        <v>10</v>
      </c>
      <c r="G353" s="3">
        <v>20000</v>
      </c>
      <c r="H353" s="10" t="str">
        <f>VLOOKUP(B353,[1]国产器械参数!A:C,3,FALSE)</f>
        <v>长100mm，右向，不锈钢电镀工艺</v>
      </c>
    </row>
    <row r="354" ht="27" spans="1:8">
      <c r="A354" s="7">
        <v>353</v>
      </c>
      <c r="B354" s="3" t="s">
        <v>338</v>
      </c>
      <c r="C354" s="3">
        <v>20</v>
      </c>
      <c r="D354" s="7">
        <f t="shared" si="5"/>
        <v>1000</v>
      </c>
      <c r="E354" s="3" t="s">
        <v>63</v>
      </c>
      <c r="F354" s="3" t="s">
        <v>10</v>
      </c>
      <c r="G354" s="3">
        <v>20000</v>
      </c>
      <c r="H354" s="10" t="str">
        <f>VLOOKUP(B354,[1]国产器械参数!A:C,3,FALSE)</f>
        <v>长118mm，头宽0.5mm，直形，1×2齿，带锁，钛合金</v>
      </c>
    </row>
    <row r="355" spans="1:8">
      <c r="A355" s="11">
        <v>354</v>
      </c>
      <c r="B355" s="3" t="s">
        <v>339</v>
      </c>
      <c r="C355" s="3">
        <v>20</v>
      </c>
      <c r="D355" s="11">
        <f t="shared" si="5"/>
        <v>50</v>
      </c>
      <c r="E355" s="3" t="s">
        <v>63</v>
      </c>
      <c r="F355" s="3" t="s">
        <v>10</v>
      </c>
      <c r="G355" s="3">
        <v>1000</v>
      </c>
      <c r="H355" s="10" t="str">
        <f>VLOOKUP(B355,[1]国产器械参数!A:C,3,FALSE)</f>
        <v>长90mm，圆头，不锈钢电镀工艺</v>
      </c>
    </row>
    <row r="356" ht="27" spans="1:8">
      <c r="A356" s="7">
        <v>355</v>
      </c>
      <c r="B356" s="3" t="s">
        <v>340</v>
      </c>
      <c r="C356" s="3">
        <v>20</v>
      </c>
      <c r="D356" s="7">
        <f t="shared" si="5"/>
        <v>300</v>
      </c>
      <c r="E356" s="3" t="s">
        <v>63</v>
      </c>
      <c r="F356" s="3" t="s">
        <v>10</v>
      </c>
      <c r="G356" s="3">
        <v>6000</v>
      </c>
      <c r="H356" s="10" t="str">
        <f>VLOOKUP(B356,[1]国产器械参数!A:C,3,FALSE)</f>
        <v>长170mm，头长30mm，下颌下缘，不锈钢亚光无镀层工艺</v>
      </c>
    </row>
    <row r="357" ht="27" spans="1:8">
      <c r="A357" s="11">
        <v>356</v>
      </c>
      <c r="B357" s="3" t="s">
        <v>341</v>
      </c>
      <c r="C357" s="3">
        <v>20</v>
      </c>
      <c r="D357" s="11">
        <f t="shared" si="5"/>
        <v>300</v>
      </c>
      <c r="E357" s="3" t="s">
        <v>63</v>
      </c>
      <c r="F357" s="3" t="s">
        <v>10</v>
      </c>
      <c r="G357" s="3">
        <v>6000</v>
      </c>
      <c r="H357" s="10" t="str">
        <f>VLOOKUP(B357,[1]国产器械参数!A:C,3,FALSE)</f>
        <v>长220mm，钩宽12m，钩长17mm，单头圆弯，不锈钢亚光无镀层工艺</v>
      </c>
    </row>
    <row r="358" ht="27" spans="1:8">
      <c r="A358" s="7">
        <v>357</v>
      </c>
      <c r="B358" s="3" t="s">
        <v>240</v>
      </c>
      <c r="C358" s="3">
        <v>60</v>
      </c>
      <c r="D358" s="7">
        <f t="shared" si="5"/>
        <v>200</v>
      </c>
      <c r="E358" s="3" t="s">
        <v>9</v>
      </c>
      <c r="F358" s="3" t="s">
        <v>10</v>
      </c>
      <c r="G358" s="3">
        <v>12000</v>
      </c>
      <c r="H358" s="10" t="str">
        <f>VLOOKUP(B358,[1]国产器械参数!A:C,3,FALSE)</f>
        <v>长300mm，匙宽5mm，角度10°，前弯，铝合金柄，不锈钢亚光无镀层工艺</v>
      </c>
    </row>
    <row r="359" ht="27" spans="1:8">
      <c r="A359" s="11">
        <v>358</v>
      </c>
      <c r="B359" s="3" t="s">
        <v>342</v>
      </c>
      <c r="C359" s="3">
        <v>120</v>
      </c>
      <c r="D359" s="11">
        <f t="shared" si="5"/>
        <v>98</v>
      </c>
      <c r="E359" s="3" t="s">
        <v>9</v>
      </c>
      <c r="F359" s="3" t="s">
        <v>10</v>
      </c>
      <c r="G359" s="3">
        <v>11760</v>
      </c>
      <c r="H359" s="10" t="str">
        <f>VLOOKUP(B359,[1]国产器械参数!A:C,3,FALSE)</f>
        <v>包括F6、F7、F9、F10、F12、F13、F15、F16、F18、F20(可选），男性，不锈钢电镀工艺</v>
      </c>
    </row>
    <row r="360" spans="1:8">
      <c r="A360" s="7">
        <v>359</v>
      </c>
      <c r="B360" s="3" t="s">
        <v>343</v>
      </c>
      <c r="C360" s="3">
        <v>100</v>
      </c>
      <c r="D360" s="7">
        <f t="shared" si="5"/>
        <v>500</v>
      </c>
      <c r="E360" s="3" t="s">
        <v>9</v>
      </c>
      <c r="F360" s="3" t="s">
        <v>10</v>
      </c>
      <c r="G360" s="3">
        <v>50000</v>
      </c>
      <c r="H360" s="10" t="str">
        <f>VLOOKUP(B360,[1]国产器械参数!A:C,3,FALSE)</f>
        <v>长535mm，宽240mm，高19mm，硅胶</v>
      </c>
    </row>
    <row r="361" ht="27" spans="1:8">
      <c r="A361" s="11">
        <v>360</v>
      </c>
      <c r="B361" s="3" t="s">
        <v>344</v>
      </c>
      <c r="C361" s="3">
        <v>200</v>
      </c>
      <c r="D361" s="11">
        <f t="shared" si="5"/>
        <v>505</v>
      </c>
      <c r="E361" s="3" t="s">
        <v>9</v>
      </c>
      <c r="F361" s="3" t="s">
        <v>10</v>
      </c>
      <c r="G361" s="3">
        <v>101000</v>
      </c>
      <c r="H361" s="10" t="str">
        <f>VLOOKUP(B361,[1]国产器械参数!A:C,3,FALSE)</f>
        <v>长450mm，宽340mm，高70mm，钢丝直径Ф1、5mm，不锈钢电镀工艺</v>
      </c>
    </row>
    <row r="362" spans="1:8">
      <c r="A362" s="7">
        <v>361</v>
      </c>
      <c r="B362" s="3" t="s">
        <v>345</v>
      </c>
      <c r="C362" s="3">
        <v>100</v>
      </c>
      <c r="D362" s="7">
        <f t="shared" si="5"/>
        <v>3000</v>
      </c>
      <c r="E362" s="3" t="s">
        <v>9</v>
      </c>
      <c r="F362" s="3" t="s">
        <v>10</v>
      </c>
      <c r="G362" s="3">
        <v>300000</v>
      </c>
      <c r="H362" s="10" t="str">
        <f>VLOOKUP(B362,[1]国产器械参数!A:C,3,FALSE)</f>
        <v>长550mm，宽250mm，高145mm，不锈钢电镀工艺</v>
      </c>
    </row>
    <row r="363" spans="1:8">
      <c r="A363" s="11">
        <v>362</v>
      </c>
      <c r="B363" s="3" t="s">
        <v>346</v>
      </c>
      <c r="C363" s="3">
        <v>20</v>
      </c>
      <c r="D363" s="11">
        <f t="shared" si="5"/>
        <v>1400</v>
      </c>
      <c r="E363" s="3" t="s">
        <v>9</v>
      </c>
      <c r="F363" s="3" t="s">
        <v>10</v>
      </c>
      <c r="G363" s="3">
        <v>28000</v>
      </c>
      <c r="H363" s="10" t="str">
        <f>VLOOKUP(B363,[1]国产器械参数!A:C,3,FALSE)</f>
        <v>长550mm，宽250mm，高105mm，不锈钢电镀工艺</v>
      </c>
    </row>
    <row r="364" ht="25.5" spans="1:8">
      <c r="A364" s="7">
        <v>363</v>
      </c>
      <c r="B364" s="3" t="s">
        <v>347</v>
      </c>
      <c r="C364" s="3">
        <v>30</v>
      </c>
      <c r="D364" s="7">
        <f t="shared" si="5"/>
        <v>1500</v>
      </c>
      <c r="E364" s="3" t="s">
        <v>9</v>
      </c>
      <c r="F364" s="3" t="s">
        <v>10</v>
      </c>
      <c r="G364" s="3">
        <v>45000</v>
      </c>
      <c r="H364" s="10" t="str">
        <f>VLOOKUP(B364,[1]国产器械参数!A:C,3,FALSE)</f>
        <v>长210mm，宽150mm，高40mm，不锈钢电镀工艺</v>
      </c>
    </row>
    <row r="365" ht="25.5" spans="1:8">
      <c r="A365" s="11">
        <v>364</v>
      </c>
      <c r="B365" s="3" t="s">
        <v>85</v>
      </c>
      <c r="C365" s="3">
        <v>20</v>
      </c>
      <c r="D365" s="11">
        <f t="shared" si="5"/>
        <v>1200</v>
      </c>
      <c r="E365" s="3" t="s">
        <v>9</v>
      </c>
      <c r="F365" s="3" t="s">
        <v>10</v>
      </c>
      <c r="G365" s="3">
        <v>24000</v>
      </c>
      <c r="H365" s="10" t="str">
        <f>VLOOKUP(B365,[1]国产器械参数!A:C,3,FALSE)</f>
        <v>长150mm，宽70mm，高40mm，不锈钢电镀工艺</v>
      </c>
    </row>
    <row r="366" spans="1:8">
      <c r="A366" s="7">
        <v>365</v>
      </c>
      <c r="B366" s="3" t="s">
        <v>348</v>
      </c>
      <c r="C366" s="3">
        <v>40</v>
      </c>
      <c r="D366" s="7">
        <f t="shared" si="5"/>
        <v>500</v>
      </c>
      <c r="E366" s="3" t="s">
        <v>9</v>
      </c>
      <c r="F366" s="3" t="s">
        <v>10</v>
      </c>
      <c r="G366" s="3">
        <v>20000</v>
      </c>
      <c r="H366" s="10" t="str">
        <f>VLOOKUP(B366,[1]国产器械参数!A:C,3,FALSE)</f>
        <v>长262mm，宽162mm，22 mm，高分子材料</v>
      </c>
    </row>
    <row r="367" ht="162" spans="1:8">
      <c r="A367" s="11">
        <v>366</v>
      </c>
      <c r="B367" s="3" t="s">
        <v>349</v>
      </c>
      <c r="C367" s="3">
        <v>100</v>
      </c>
      <c r="D367" s="11">
        <f t="shared" si="5"/>
        <v>9900</v>
      </c>
      <c r="E367" s="3" t="s">
        <v>9</v>
      </c>
      <c r="F367" s="3" t="s">
        <v>10</v>
      </c>
      <c r="G367" s="3">
        <v>990000</v>
      </c>
      <c r="H367" s="10" t="str">
        <f>VLOOKUP(B367,[1]国产器械参数!A:C,3,FALSE)</f>
        <v>1、598×275×155F，带疏水阀  1/1型；配编网筐长548mm、宽248mm、高70mm(可选）；2、458×280×155F，带疏水阀，3/4型；配编网筐长408mm、宽253mm、高70mm(可选）；3、298×275×155F，带疏水阀，1/2型；配编网筐长长248mm、宽248mm、高70mm(可选）；▲4、双层铝盖结构，保护盒体，承受力强,适用于脉动真空压力蒸汽灭菌器,具有双向换气阀，无需滤纸耗材（提供产品彩页和实物照片）；5、锁紧装置为红色感应热敏锁，在灭菌后能自动弹出起到锁紧功能，盒体底部具有疏水阀，能有效的排干盒内水蒸气；6、有红色、银色、紫色、蓝色、黄色多种颜色可供选择。</v>
      </c>
    </row>
    <row r="368" ht="81" spans="1:8">
      <c r="A368" s="7">
        <v>367</v>
      </c>
      <c r="B368" s="3" t="s">
        <v>350</v>
      </c>
      <c r="C368" s="3">
        <v>30</v>
      </c>
      <c r="D368" s="7">
        <f t="shared" si="5"/>
        <v>600</v>
      </c>
      <c r="E368" s="3" t="s">
        <v>9</v>
      </c>
      <c r="F368" s="3" t="s">
        <v>10</v>
      </c>
      <c r="G368" s="3">
        <v>18000</v>
      </c>
      <c r="H368" s="10" t="str">
        <f>VLOOKUP(B368,[1]国产器械参数!A:C,3,FALSE)</f>
        <v>规格：￠500×1500~2100mm；材质：SUS304不锈钢；立柱采用￠25×1.0mm圆管，伸缩杆采用￠19×1.0mm圆管；底架采用38×25×1、0mm扁管；结构：1、伸缩杆配锁紧旋钮（ABS），高度调节范围1500~2100mm；2、配四个挂钩；3、配五只￠50万向静音脚轮。</v>
      </c>
    </row>
    <row r="369" ht="135" spans="1:8">
      <c r="A369" s="11">
        <v>368</v>
      </c>
      <c r="B369" s="3" t="s">
        <v>351</v>
      </c>
      <c r="C369" s="3">
        <v>50</v>
      </c>
      <c r="D369" s="11">
        <f t="shared" si="5"/>
        <v>3400</v>
      </c>
      <c r="E369" s="3" t="s">
        <v>63</v>
      </c>
      <c r="F369" s="3" t="s">
        <v>10</v>
      </c>
      <c r="G369" s="3">
        <v>170000</v>
      </c>
      <c r="H369" s="10" t="str">
        <f>VLOOKUP(B369,[1]国产器械参数!A:C,3,FALSE)</f>
        <v>1、硬度：器械头部硬度不小于350HV0.2。2、粗糙度：进入患者部分表面粗糙度Ra参数值的最大值≤0.4μm。3、尺寸：工作直径5mm±0.3mm。3、尺寸：工作直径5mm±0.3mm。4、L(工作长度）：工作长度有150mm、180mm、250mm、330mm、420mm、550mm等规格可选。（提供注册证）5、张开幅度：≥30°6、消毒灭菌方式：压力蒸汽灭菌、过氧化氢低温等离子体灭菌。7、器械规格需包含头部可弯的规格（提供注册证）。8、使用期限≥5年（提供产品说明书及出厂合格证）。</v>
      </c>
    </row>
    <row r="370" ht="135" spans="1:8">
      <c r="A370" s="7">
        <v>369</v>
      </c>
      <c r="B370" s="3" t="s">
        <v>352</v>
      </c>
      <c r="C370" s="3">
        <v>50</v>
      </c>
      <c r="D370" s="7">
        <f t="shared" si="5"/>
        <v>3000</v>
      </c>
      <c r="E370" s="3" t="s">
        <v>63</v>
      </c>
      <c r="F370" s="3" t="s">
        <v>10</v>
      </c>
      <c r="G370" s="3">
        <v>150000</v>
      </c>
      <c r="H370" s="10" t="str">
        <f>VLOOKUP(B370,[1]国产器械参数!A:C,3,FALSE)</f>
        <v>1、硬度：器械头部硬度不小于350HV0.2。；2、粗糙度：进入患者部分表面粗糙度Ra参数值的最大值≤0.4μm。；3、尺寸：工作直径5mm±0.3mm。；4、L(工作长度）：工作长度有150mm、180mm、250mm、330mm、420mm、550mm等规格可选。（提供注册证）；5、张开幅度：≥30°；6、消毒灭菌方式：压力蒸汽灭菌、过氧化氢低温等离子体灭菌。                                          ；7、器械规格需包含头部可弯的规格（提供注册证）。；8、使用期限≥5年（提供产品说明书及出厂合格证）。</v>
      </c>
    </row>
    <row r="371" ht="216" spans="1:8">
      <c r="A371" s="11">
        <v>370</v>
      </c>
      <c r="B371" s="3" t="s">
        <v>353</v>
      </c>
      <c r="C371" s="3">
        <v>60</v>
      </c>
      <c r="D371" s="11">
        <f t="shared" si="5"/>
        <v>3000</v>
      </c>
      <c r="E371" s="3" t="s">
        <v>63</v>
      </c>
      <c r="F371" s="3" t="s">
        <v>10</v>
      </c>
      <c r="G371" s="3">
        <v>180000</v>
      </c>
      <c r="H371" s="10" t="str">
        <f>VLOOKUP(B371,[1]国产器械参数!A:C,3,FALSE)</f>
        <v>1、硬度：器械头部硬度不小于350HV0.2。；2、粗糙度：进入患者部分表面粗糙度Ra参数值的最大值≤0.4μm。；3、尺寸：工作直径5mm±0.3mm。；4、L(工作长度）：工作长度有150mm、180mm、250mm、330mm、420mm、550mm等规格可选。（提供注册证）；5、钳头张开幅度≥50°                                ；6、消毒灭菌方式：压力蒸汽灭菌、过氧化氢低温等离子体灭菌。                                          ；7、器械规格需包含头部可弯的规格（提供注册证）。；8、使用期限≥5年（提供产品说明书及出厂合格证）。  ；9、钳头长度至少有6mm、10mm、23mm几种选择，满足手术需求。（提供原厂彩页） 。        ；10、规格需包含腕式腔镜手术分离钳，腕式腔镜手术分离钳头部关节向下及向上最大运动范围≥90°，钳头最大张开幅度≥180°。以满足临床需求。（提供原厂彩页或实物图片）。</v>
      </c>
    </row>
    <row r="372" ht="202.5" spans="1:8">
      <c r="A372" s="7">
        <v>371</v>
      </c>
      <c r="B372" s="3" t="s">
        <v>354</v>
      </c>
      <c r="C372" s="3">
        <v>30</v>
      </c>
      <c r="D372" s="7">
        <f t="shared" si="5"/>
        <v>3000</v>
      </c>
      <c r="E372" s="3" t="s">
        <v>63</v>
      </c>
      <c r="F372" s="3" t="s">
        <v>10</v>
      </c>
      <c r="G372" s="3">
        <v>90000</v>
      </c>
      <c r="H372" s="10" t="str">
        <f>VLOOKUP(B372,[1]国产器械参数!A:C,3,FALSE)</f>
        <v>1、硬度：器械头部硬度不小于350HV0.2。；2、粗糙度：进入患者部分表面粗糙度Ra参数值的最大值≤0.4μm。；3、尺寸：工作直径5mm±0.3mm。；4、L(工作长度）：工作长度有150mm、180mm、250mm、330mm、420mm、550mm等规格可选。（提供注册证）；5、钳头长度至少有15mm、20mm、34mm几种选择，满足手术需求。（提供原厂彩页）。；6.钳头张开幅度≥50°。；7.消毒灭菌方式：压力蒸汽灭菌、过氧化氢低温等离子体灭菌。；8.器械规格需包含头部可弯的规格（提供注册证）。  ；9.使用期限≥5年（提供产品说明书及出厂合格证）。；10.规格需包含腕式腔镜手术抓钳，腕式腔镜手术抓钳头部关节向下及向上最大运动范围≥90°，钳头最大张开幅度≥180°。以满足临床需求。（提供原厂彩页或实物图片）</v>
      </c>
    </row>
    <row r="373" ht="162" spans="1:8">
      <c r="A373" s="11">
        <v>372</v>
      </c>
      <c r="B373" s="3" t="s">
        <v>355</v>
      </c>
      <c r="C373" s="3">
        <v>30</v>
      </c>
      <c r="D373" s="11">
        <f t="shared" si="5"/>
        <v>3900</v>
      </c>
      <c r="E373" s="3" t="s">
        <v>63</v>
      </c>
      <c r="F373" s="3" t="s">
        <v>10</v>
      </c>
      <c r="G373" s="3">
        <v>117000</v>
      </c>
      <c r="H373" s="10" t="str">
        <f>VLOOKUP(B373,[1]国产器械参数!A:C,3,FALSE)</f>
        <v>1、粗糙度：头部Ra≤0.8um；2、尺寸：工作直径5mm±0.3mm。；3、工作长度180mm、300mm、330mm、420mm、450mm等规格可选 。（提供产品说明书）                    ；4、吸引器款式需包含推杆式、推杆式(阀体大型)、推杆式(阀体小型)、弹簧式、按压式、推杆式（枪柄）等6种规格，满足临床需求。（提供原厂彩页或实物图片）。；5、推杆式（枪柄）型的吸引器手柄处需有快速复位按钮设计，可快速解除卡涩，方便临床使用。（提供实物图片）。；6、吸引器使用期限≥5年。（提供产品说明书及出厂合格证）。；7、消毒灭菌方式：压力蒸汽灭菌、过氧化氢低温等离子体灭菌。</v>
      </c>
    </row>
    <row r="374" ht="175.5" spans="1:8">
      <c r="A374" s="7">
        <v>373</v>
      </c>
      <c r="B374" s="3" t="s">
        <v>356</v>
      </c>
      <c r="C374" s="3">
        <v>10</v>
      </c>
      <c r="D374" s="7">
        <f t="shared" si="5"/>
        <v>3400</v>
      </c>
      <c r="E374" s="3" t="s">
        <v>63</v>
      </c>
      <c r="F374" s="3" t="s">
        <v>10</v>
      </c>
      <c r="G374" s="3">
        <v>34000</v>
      </c>
      <c r="H374" s="10" t="str">
        <f>VLOOKUP(B374,[1]国产器械参数!A:C,3,FALSE)</f>
        <v>1、硬度：器械头部硬度不小于350HV0.2。；2、粗糙度：进入患者部分表面粗糙度Ra参数值的最大值≤0.4μm。；3、尺寸：工作直径5mm±0.3mm。；4、L(工作长度）：工作长度有150mm、180mm、250mm、330mm、420mm、550mm等规格可选。（提供注册证）；5、器械规格需包含头部可弯的规格（提供注册证）。；6、规格需包含腕式腔镜手术抓钳，腕式腔镜手术抓钳头部关节向下及向上最大运动范围≥90°，钳头最大张开幅度≥180°。以满足临床需求。（提供原厂彩页或实物图片）。；7、钳头张开幅度≥ 50°。；8、使用期限≥5年（提供产品说明书及出厂合格证）。；9、消毒灭菌方式：压力蒸汽灭菌、过氧化氢低温等离子体灭菌。</v>
      </c>
    </row>
    <row r="375" ht="135" spans="1:8">
      <c r="A375" s="11">
        <v>374</v>
      </c>
      <c r="B375" s="3" t="s">
        <v>357</v>
      </c>
      <c r="C375" s="3">
        <v>12</v>
      </c>
      <c r="D375" s="11">
        <f t="shared" si="5"/>
        <v>3900</v>
      </c>
      <c r="E375" s="3" t="s">
        <v>63</v>
      </c>
      <c r="F375" s="3" t="s">
        <v>10</v>
      </c>
      <c r="G375" s="3">
        <v>46800</v>
      </c>
      <c r="H375" s="10" t="str">
        <f>VLOOKUP(B375,[1]国产器械参数!A:C,3,FALSE)</f>
        <v>1、粗糙度：头部Ra≤0.8um。；2、工作直径3mm±0.3mm。；3、工作长度180mm—450mm。；4、吸引器款式需包含推杆式、推杆式(阀体大型)、推杆式(阀体小型)、弹簧式、按压式、推杆式（枪柄）等6种规格，满足临床需求。（提供原厂彩页或实物图片）。；5、推杆式（枪柄）型的吸引器手柄处需有快速复位按钮设计，可快速解除卡涩，方便临床使用。（提供实物图片）。；6、吸引器使用期限≥5年。（提供产品说明书及出厂合格证）。；7、消毒灭菌方式：压力蒸汽灭菌、过氧化氢低温等离子体灭菌。</v>
      </c>
    </row>
    <row r="376" ht="135" spans="1:8">
      <c r="A376" s="7">
        <v>375</v>
      </c>
      <c r="B376" s="3" t="s">
        <v>358</v>
      </c>
      <c r="C376" s="3">
        <v>40</v>
      </c>
      <c r="D376" s="7">
        <f t="shared" si="5"/>
        <v>3400</v>
      </c>
      <c r="E376" s="3" t="s">
        <v>63</v>
      </c>
      <c r="F376" s="3" t="s">
        <v>10</v>
      </c>
      <c r="G376" s="3">
        <v>136000</v>
      </c>
      <c r="H376" s="10" t="str">
        <f>VLOOKUP(B376,[1]国产器械参数!A:C,3,FALSE)</f>
        <v>1、硬度器械头部硬度不小于350HV0.2；2、粗糙度：进入患者部分表面粗糙度Ra参数值的最大值≤0.4μm。；3、尺寸：工作直径有2.5mm、3mm、3.5mm多种规格可选（提供注册证）；4、工作长度：有150mm、180mm、210mm、250mm、280mm、300mm、420mm、550mm等规格可选。（提供注册证）；5、张开幅度：≥30°；6、器械规格需包含头部可弯的规格（提供注册证）。；7、使用期限≥5年（提供产品说明书及出厂合格证）。；8、消毒灭菌方式：压力蒸汽灭菌、过氧化氢低温等离子体灭菌。</v>
      </c>
    </row>
    <row r="377" ht="135" spans="1:8">
      <c r="A377" s="11">
        <v>376</v>
      </c>
      <c r="B377" s="3" t="s">
        <v>359</v>
      </c>
      <c r="C377" s="3">
        <v>40</v>
      </c>
      <c r="D377" s="11">
        <f t="shared" si="5"/>
        <v>3400</v>
      </c>
      <c r="E377" s="3" t="s">
        <v>63</v>
      </c>
      <c r="F377" s="3" t="s">
        <v>10</v>
      </c>
      <c r="G377" s="3">
        <v>136000</v>
      </c>
      <c r="H377" s="10" t="str">
        <f>VLOOKUP(B377,[1]国产器械参数!A:C,3,FALSE)</f>
        <v>1、硬度：器械头部硬度不小于350HV0.2。；2、粗糙度：进入患者部分表面粗糙度Ra参数值的最大值≤0.4μm。；3、尺寸：工作直径有2.5mm、3mm、3.5mm多种规格可选（提供注册证）；4、工作长度：有150mm、180mm、210mm、250mm、280mm、300mm、420mm、550mm等规格可选。（提供注册证）；5、张开幅度：≥30°；6、器械规格需包含头部可弯的规格（提供注册证）。；7、使用期限≥5年（提供产品说明书及出厂合格证）。  ；9、消毒灭菌方式：压力蒸汽灭菌、过氧化氢低温等离子体灭菌。</v>
      </c>
    </row>
    <row r="378" ht="229.5" spans="1:8">
      <c r="A378" s="7">
        <v>377</v>
      </c>
      <c r="B378" s="3" t="s">
        <v>360</v>
      </c>
      <c r="C378" s="3">
        <v>60</v>
      </c>
      <c r="D378" s="7">
        <f t="shared" si="5"/>
        <v>3400</v>
      </c>
      <c r="E378" s="3" t="s">
        <v>63</v>
      </c>
      <c r="F378" s="3" t="s">
        <v>10</v>
      </c>
      <c r="G378" s="3">
        <v>204000</v>
      </c>
      <c r="H378" s="10" t="str">
        <f>VLOOKUP(B378,[1]国产器械参数!A:C,3,FALSE)</f>
        <v>1、硬度：器械头部硬度不小于350HV0.2。；2、粗糙度：进入患者部分表面粗糙度Ra参数值的最大值≤0.4μm。；3、尺寸：工作直径有2.5mm、3mm、3.5mm多种规格可选（提供注册证）；4、工作长度：有150mm、180mm、210mm、250mm、280mm、300mm、420mm、550mm等规格可选。（提供注册证）；5、钳头张开幅度≥50°                             ；6、钳头长度至少有6mm、10mm、23mm几种选择，满足手术需求。（提供原厂彩页）；7、规格需包含腕式腔镜手术分离钳，腕式腔镜手术分离钳头部关节向下及向上最大运动范围≥90°，钳头最大张开幅度≥180°。以满足临床需求。（提供原厂彩页或实物图片）。                                            ；8、器械规格需包含头部可弯的规格（提供注册证）。；9、使用期限≥5年（提供产品说明书及出厂合格证）。；10、消毒灭菌方式：压力蒸汽灭菌、过氧化氢低温等离子体灭菌。</v>
      </c>
    </row>
    <row r="379" ht="94.5" spans="1:8">
      <c r="A379" s="11">
        <v>378</v>
      </c>
      <c r="B379" s="3" t="s">
        <v>361</v>
      </c>
      <c r="C379" s="3">
        <v>4</v>
      </c>
      <c r="D379" s="11">
        <f t="shared" si="5"/>
        <v>5000</v>
      </c>
      <c r="E379" s="3" t="s">
        <v>63</v>
      </c>
      <c r="F379" s="3" t="s">
        <v>10</v>
      </c>
      <c r="G379" s="3">
        <v>20000</v>
      </c>
      <c r="H379" s="10" t="str">
        <f>VLOOKUP(B379,[1]国产器械参数!A:C,3,FALSE)</f>
        <v>1、硬度：200HV0.2～400HV0.2；2、粗糙度：Ra≤0.8um；3、工作直径5mm±0.3mm。；4、工作长度180mm—450mm。；5、耐腐蚀性能达到YY/T 0149-2006中沸水试验法b级的规定。                                           ；6、包含三叶扇形、三叶连接扇形、五叶扇形、五叶可弯扇形等多种规格。（提供产品说明书）；7、使用期限≥5年（提供产品说明书及出厂合格证）。</v>
      </c>
    </row>
    <row r="380" ht="202.5" spans="1:8">
      <c r="A380" s="7">
        <v>379</v>
      </c>
      <c r="B380" s="3" t="s">
        <v>362</v>
      </c>
      <c r="C380" s="3">
        <v>10</v>
      </c>
      <c r="D380" s="7">
        <f t="shared" si="5"/>
        <v>9900</v>
      </c>
      <c r="E380" s="3" t="s">
        <v>63</v>
      </c>
      <c r="F380" s="3" t="s">
        <v>10</v>
      </c>
      <c r="G380" s="3">
        <v>99000</v>
      </c>
      <c r="H380" s="10" t="str">
        <f>VLOOKUP(B380,[1]国产器械参数!A:C,3,FALSE)</f>
        <v>1、硬度：头部300HV0.2~~600HV0.2；2、粗糙度：头部Ra≤0.8um；3、尺寸：工作直径5.5mm±0.3mm。；4、工作长度180mm—450mm。                         ；5、夹持力：≥15N。                                              ；6、 施夹钳头部可调节转弯，张开角度满足0°— 40°自由变换，满足手术需求。（提供原厂彩页或实物图片）。；7、施夹器手柄处需有扳机自锁功能，实现单手操作钳头变化角度，方便手术操作（提供原厂彩页或实物图片）。；8、施夹钳可拆成钳杆、内芯、手柄三部分，清洗灭菌更彻底（提供原厂彩页或实物图片）。；9、产品种类需包含具有连发施夹功能的重复使用施夹钳（提供原厂彩页或实物图片）。；10、使用期限≥5年（提供产品说明书及出厂合格证）。；11、灭菌方式：压力蒸气灭菌，过氧化氢低温等离子体灭菌。</v>
      </c>
    </row>
    <row r="381" ht="27" spans="1:8">
      <c r="A381" s="11">
        <v>380</v>
      </c>
      <c r="B381" s="3" t="s">
        <v>363</v>
      </c>
      <c r="C381" s="3">
        <v>30</v>
      </c>
      <c r="D381" s="11">
        <f t="shared" si="5"/>
        <v>500</v>
      </c>
      <c r="E381" s="3" t="s">
        <v>9</v>
      </c>
      <c r="F381" s="3" t="s">
        <v>10</v>
      </c>
      <c r="G381" s="3">
        <v>15000</v>
      </c>
      <c r="H381" s="10" t="str">
        <f>VLOOKUP(B381,[1]国产器械参数!A:C,3,FALSE)</f>
        <v>1、可按需定制。小儿疝气手术专用，可压力蒸汽灭菌。</v>
      </c>
    </row>
    <row r="382" spans="1:8">
      <c r="A382" s="7">
        <v>381</v>
      </c>
      <c r="B382" s="3" t="s">
        <v>364</v>
      </c>
      <c r="C382" s="3">
        <v>20</v>
      </c>
      <c r="D382" s="7">
        <f t="shared" si="5"/>
        <v>300</v>
      </c>
      <c r="E382" s="3" t="s">
        <v>9</v>
      </c>
      <c r="F382" s="3" t="s">
        <v>10</v>
      </c>
      <c r="G382" s="3">
        <v>6000</v>
      </c>
      <c r="H382" s="10" t="str">
        <f>VLOOKUP(B382,[1]国产器械参数!A:C,3,FALSE)</f>
        <v>1、可按需定制，可压力蒸汽灭菌。</v>
      </c>
    </row>
    <row r="383" ht="94.5" spans="1:8">
      <c r="A383" s="11">
        <v>382</v>
      </c>
      <c r="B383" s="3" t="s">
        <v>365</v>
      </c>
      <c r="C383" s="3">
        <v>3</v>
      </c>
      <c r="D383" s="11">
        <f t="shared" si="5"/>
        <v>9000</v>
      </c>
      <c r="E383" s="3" t="s">
        <v>63</v>
      </c>
      <c r="F383" s="3" t="s">
        <v>10</v>
      </c>
      <c r="G383" s="3">
        <v>27000</v>
      </c>
      <c r="H383" s="10" t="str">
        <f>VLOOKUP(B383,[1]国产器械参数!A:C,3,FALSE)</f>
        <v>1、头部采用YY/T 0294.1-2016中C号钢，绝缘套管用PEEK制造。；2、进入患者部分表面粗糙度Ra参数值的最大值为0.4μm。；3、工作直径3mm±0.3mm，工作长度100mm-150mm。；4、刀片头部需有可伸缩设计。；5、使用期限≥5年。；6、刀头伸缩长度至少要有两个档位，一档长度4mm-5mm，二档长度7mm-8mm。；7、刀头可通电，进行带电操作。</v>
      </c>
    </row>
    <row r="384" ht="189" spans="1:8">
      <c r="A384" s="7">
        <v>383</v>
      </c>
      <c r="B384" s="3" t="s">
        <v>366</v>
      </c>
      <c r="C384" s="3">
        <v>3</v>
      </c>
      <c r="D384" s="7">
        <f t="shared" si="5"/>
        <v>9000</v>
      </c>
      <c r="E384" s="3" t="s">
        <v>63</v>
      </c>
      <c r="F384" s="3" t="s">
        <v>10</v>
      </c>
      <c r="G384" s="3">
        <v>27000</v>
      </c>
      <c r="H384" s="10" t="str">
        <f>VLOOKUP(B384,[1]国产器械参数!A:C,3,FALSE)</f>
        <v>1、头部采用YY/T 0294.1-2016中C号钢，绝缘套管用PEEK制造。；2、进入患者部分表面粗糙度Ra参数值的最大值为0.4μm。；3、工作直径3mm±0.3mm，工作长度100mm-150mm。；4、刀片头部需有可伸缩设计。；5、使用期限≥5年。；6、刀头伸缩长度至少要有两个档位，一档长度4mm-5mm，二档长度7mm-8mm。；7、刀头可通电，进行带电操作。；1、硬度：器械头部硬度不小于350HV0.2。；2、粗糙度：进入患者部分表面粗糙度Ra参数值的最大值≤0.4μm。；3、尺寸：工作直径有2.5mm、3mm、3.5mm多种规格可选；4、工作长度：有150mm、180mm、210mm、250mm、280mm、300mm、420mm、550mm等规格可选。；5、钳头张开幅度≥50°                           ；6、器械规格需包含头部可弯的规格。</v>
      </c>
    </row>
    <row r="385" ht="189" spans="1:8">
      <c r="A385" s="11">
        <v>384</v>
      </c>
      <c r="B385" s="3" t="s">
        <v>367</v>
      </c>
      <c r="C385" s="3">
        <v>40</v>
      </c>
      <c r="D385" s="11">
        <f t="shared" si="5"/>
        <v>5000</v>
      </c>
      <c r="E385" s="3" t="s">
        <v>63</v>
      </c>
      <c r="F385" s="3" t="s">
        <v>10</v>
      </c>
      <c r="G385" s="3">
        <v>200000</v>
      </c>
      <c r="H385" s="10" t="str">
        <f>VLOOKUP(B385,[1]国产器械参数!A:C,3,FALSE)</f>
        <v>1、钳头硬度：300HV0.2～600HV0.2；2、粗糙度：头部Ra≤0、8um；3、尺寸：D(直径)Φ3±0.2                           ；4、工作长度有180mm、210mm、250mm、280mm、300mm等规格可选。                    ；5、夹持力：≥15N。                               ；6、种类包含直头全雕刻型、弯头全雕刻型、弯头细齿钛合金手柄型，满足临床精细需求。；7、枪式持针钳手柄需采用内置弹簧设计，弹簧不得可见外置，避免产生手术中弹簧掉落风险。；8、规格需包含腕式腔镜手术持针钳，腕式腔镜手术持针钳头部关节向下及向上最大运动范围≥90°，钳头最大张开幅度≥180°。以满足临床需求。；9、使用期限≥5年。；10、消毒灭菌方式：压力蒸汽灭菌、过氧化氢低温等离子体灭菌</v>
      </c>
    </row>
    <row r="386" ht="175.5" spans="1:8">
      <c r="A386" s="7">
        <v>385</v>
      </c>
      <c r="B386" s="3" t="s">
        <v>368</v>
      </c>
      <c r="C386" s="3">
        <v>30</v>
      </c>
      <c r="D386" s="7">
        <f t="shared" ref="D386:D449" si="6">G386/C386</f>
        <v>5000</v>
      </c>
      <c r="E386" s="3" t="s">
        <v>63</v>
      </c>
      <c r="F386" s="3" t="s">
        <v>10</v>
      </c>
      <c r="G386" s="3">
        <v>150000</v>
      </c>
      <c r="H386" s="10" t="str">
        <f>VLOOKUP(B386,[1]国产器械参数!A:C,3,FALSE)</f>
        <v>1、钳头硬度：300HV0.2～600HV0.2；2、粗糙度：头部Ra≤0.8um。；3、尺寸：工作直径5mm±0.3mm。                     ；4、工作长度有180mm、330mm、450mm等规格可选       ；5、夹持力：≥15N。                              ；6、种类包含直头全雕刻型、弯头全雕刻型、弯头细齿钛合金手柄型，满足临床精细需求。；7、枪式持针钳手柄需采用内置弹簧设计，弹簧不得可见外置，避免产生手术中弹簧掉落风险。；8、规格需包含腕式腔镜手术持针钳，腕式腔镜手术持针钳头部关节向下及向上最大运动范围≥90°，钳头最大张开幅度≥180°。；9、使用期限≥5年。；10、消毒灭菌方式：压力蒸汽灭菌、过氧化氢低温等离子体灭菌。</v>
      </c>
    </row>
    <row r="387" ht="135" spans="1:8">
      <c r="A387" s="11">
        <v>386</v>
      </c>
      <c r="B387" s="3" t="s">
        <v>369</v>
      </c>
      <c r="C387" s="3">
        <v>200</v>
      </c>
      <c r="D387" s="11">
        <f t="shared" si="6"/>
        <v>743</v>
      </c>
      <c r="E387" s="3" t="s">
        <v>9</v>
      </c>
      <c r="F387" s="3" t="s">
        <v>10</v>
      </c>
      <c r="G387" s="3">
        <v>148600</v>
      </c>
      <c r="H387" s="10" t="str">
        <f>VLOOKUP(B387,[1]国产器械参数!A:C,3,FALSE)</f>
        <v>1、密闭性达到防水防尘等级IP67；；2、符合GB/T31402-2015《塑料表面抗菌性能实验方法》要求，对大肠杆菌ATCC 8739和金BANNED WORD葡萄球菌ATCC 6538P的抗菌率为99.9%；；3、耐高温清洗，可耐受100℃，5分钟机械清洗高水平消毒，箱体不变性；；4、流线型设计，抗菌性能的PP材料一体成型；；5、可使用含氯消毒液、酒精和消毒湿巾等擦拭消毒，箱体不受腐蚀；；6、▲可内置RFID芯片及二维码，配合质量追溯管理系统完成追溯的闭环管理;  ；7、577x360x280mm(长*宽*高)，容量35L。</v>
      </c>
    </row>
    <row r="388" ht="189" spans="1:8">
      <c r="A388" s="7">
        <v>387</v>
      </c>
      <c r="B388" s="3" t="s">
        <v>370</v>
      </c>
      <c r="C388" s="3">
        <v>2</v>
      </c>
      <c r="D388" s="7">
        <f t="shared" si="6"/>
        <v>9000</v>
      </c>
      <c r="E388" s="3" t="s">
        <v>27</v>
      </c>
      <c r="F388" s="3" t="s">
        <v>10</v>
      </c>
      <c r="G388" s="3">
        <v>18000</v>
      </c>
      <c r="H388" s="10" t="str">
        <f>VLOOKUP(B388,[1]国产器械参数!A:C,3,FALSE)</f>
        <v>1、产品组成：250g/m2纸板（50张）：骨剪、咬骨钳、椎板咬骨钳适用；；2、0.05-0.1mm厚度合成薄膜（100张）：手术刀、切割型鼻甲切口钳适用；；3、合成材料圆柱体（1个）；；4、0.3mm厚度合成薄膜（50张）：非切割型鼻甲切口钳适用；；5、1.5m长测试材料（2种）：医用剪适用；；6、1.0/1.5/2.0/2.5/3.0/4.0mm厚度合成材料板（每个厚度3片）：血管钳适用；；7、25m长4/0缝线（1卷）；25m长6/0缝线（1卷）；钢针0.4/0.6/0.8/10mm（每种尺寸10根）：持针器适用；；8、30g/m2纸片（1叠）：无损伤镊适用；；9、塑料圆柱体（3个）：骨凿、骨锉、骨刮匙、骨勺适用；；10、手持放大镜（1个）；11、牛顿弹簧测力计0-25N（1个）/，不锈钢电镀工艺</v>
      </c>
    </row>
    <row r="389" ht="40.5" spans="1:8">
      <c r="A389" s="11">
        <v>388</v>
      </c>
      <c r="B389" s="3" t="s">
        <v>371</v>
      </c>
      <c r="C389" s="3">
        <v>2</v>
      </c>
      <c r="D389" s="11">
        <f t="shared" si="6"/>
        <v>8000</v>
      </c>
      <c r="E389" s="3" t="s">
        <v>27</v>
      </c>
      <c r="F389" s="3" t="s">
        <v>10</v>
      </c>
      <c r="G389" s="3">
        <v>16000</v>
      </c>
      <c r="H389" s="10" t="str">
        <f>VLOOKUP(B389,[1]国产器械参数!A:C,3,FALSE)</f>
        <v>1、封口机滚轴材质不锈钢；2、封口机滚轴尺寸:≥745x286x52mm；3、封口机滚轴可西配封口机自动封口运行</v>
      </c>
    </row>
    <row r="390" ht="25.5" spans="1:8">
      <c r="A390" s="7">
        <v>389</v>
      </c>
      <c r="B390" s="3" t="s">
        <v>372</v>
      </c>
      <c r="C390" s="3">
        <v>100</v>
      </c>
      <c r="D390" s="7">
        <f t="shared" si="6"/>
        <v>40</v>
      </c>
      <c r="E390" s="3" t="s">
        <v>9</v>
      </c>
      <c r="F390" s="3" t="s">
        <v>10</v>
      </c>
      <c r="G390" s="3">
        <v>4000</v>
      </c>
      <c r="H390" s="10" t="str">
        <f>VLOOKUP(B390,[1]国产器械参数!A:C,3,FALSE)</f>
        <v>100×100mm，不锈钢材料</v>
      </c>
    </row>
    <row r="391" spans="1:8">
      <c r="A391" s="11">
        <v>390</v>
      </c>
      <c r="B391" s="3" t="s">
        <v>373</v>
      </c>
      <c r="C391" s="3">
        <v>100</v>
      </c>
      <c r="D391" s="11">
        <f t="shared" si="6"/>
        <v>33</v>
      </c>
      <c r="E391" s="3" t="s">
        <v>9</v>
      </c>
      <c r="F391" s="3" t="s">
        <v>10</v>
      </c>
      <c r="G391" s="3">
        <v>3300</v>
      </c>
      <c r="H391" s="10" t="str">
        <f>VLOOKUP(B391,[1]国产器械参数!A:C,3,FALSE)</f>
        <v>宽45mm，高100mm，有盖，小号</v>
      </c>
    </row>
    <row r="392" ht="38.25" spans="1:8">
      <c r="A392" s="7">
        <v>391</v>
      </c>
      <c r="B392" s="3" t="s">
        <v>374</v>
      </c>
      <c r="C392" s="3">
        <v>100</v>
      </c>
      <c r="D392" s="7">
        <f t="shared" si="6"/>
        <v>30.8</v>
      </c>
      <c r="E392" s="3" t="s">
        <v>9</v>
      </c>
      <c r="F392" s="3" t="s">
        <v>10</v>
      </c>
      <c r="G392" s="3">
        <v>3080</v>
      </c>
      <c r="H392" s="10" t="str">
        <f>VLOOKUP(B392,[1]国产器械参数!A:C,3,FALSE)</f>
        <v>长160mm，直，不锈钢亚光无镀层工艺</v>
      </c>
    </row>
    <row r="393" spans="1:8">
      <c r="A393" s="11">
        <v>392</v>
      </c>
      <c r="B393" s="3" t="s">
        <v>375</v>
      </c>
      <c r="C393" s="3">
        <v>100</v>
      </c>
      <c r="D393" s="11">
        <f t="shared" si="6"/>
        <v>28</v>
      </c>
      <c r="E393" s="3" t="s">
        <v>9</v>
      </c>
      <c r="F393" s="3" t="s">
        <v>10</v>
      </c>
      <c r="G393" s="3">
        <v>2800</v>
      </c>
      <c r="H393" s="10" t="str">
        <f>VLOOKUP(B393,[1]国产器械参数!A:C,3,FALSE)</f>
        <v>190×115×25mm，浅型，不锈钢电镀工艺</v>
      </c>
    </row>
    <row r="394" spans="1:8">
      <c r="A394" s="7">
        <v>393</v>
      </c>
      <c r="B394" s="3" t="s">
        <v>376</v>
      </c>
      <c r="C394" s="3">
        <v>100</v>
      </c>
      <c r="D394" s="7">
        <f t="shared" si="6"/>
        <v>27</v>
      </c>
      <c r="E394" s="3" t="s">
        <v>9</v>
      </c>
      <c r="F394" s="3" t="s">
        <v>10</v>
      </c>
      <c r="G394" s="3">
        <v>2700</v>
      </c>
      <c r="H394" s="10" t="str">
        <f>VLOOKUP(B394,[1]国产器械参数!A:C,3,FALSE)</f>
        <v>195×120×25mm不锈钢电镀工艺</v>
      </c>
    </row>
    <row r="395" ht="38.25" spans="1:8">
      <c r="A395" s="11">
        <v>394</v>
      </c>
      <c r="B395" s="3" t="s">
        <v>377</v>
      </c>
      <c r="C395" s="3">
        <v>100</v>
      </c>
      <c r="D395" s="11">
        <f t="shared" si="6"/>
        <v>42</v>
      </c>
      <c r="E395" s="3" t="s">
        <v>9</v>
      </c>
      <c r="F395" s="3" t="s">
        <v>10</v>
      </c>
      <c r="G395" s="3">
        <v>4200</v>
      </c>
      <c r="H395" s="10" t="str">
        <f>VLOOKUP(B395,[1]国产器械参数!A:C,3,FALSE)</f>
        <v>直径160mm，不锈钢电镀工艺</v>
      </c>
    </row>
    <row r="396" ht="25.5" spans="1:8">
      <c r="A396" s="7">
        <v>395</v>
      </c>
      <c r="B396" s="3" t="s">
        <v>378</v>
      </c>
      <c r="C396" s="3">
        <v>100</v>
      </c>
      <c r="D396" s="7">
        <f t="shared" si="6"/>
        <v>28</v>
      </c>
      <c r="E396" s="3" t="s">
        <v>9</v>
      </c>
      <c r="F396" s="3" t="s">
        <v>10</v>
      </c>
      <c r="G396" s="3">
        <v>2800</v>
      </c>
      <c r="H396" s="10" t="str">
        <f>VLOOKUP(B396,[1]国产器械参数!A:C,3,FALSE)</f>
        <v>直径140mm，直不锈钢亚光无镀层工艺</v>
      </c>
    </row>
    <row r="397" ht="25.5" spans="1:8">
      <c r="A397" s="11">
        <v>396</v>
      </c>
      <c r="B397" s="3" t="s">
        <v>379</v>
      </c>
      <c r="C397" s="3">
        <v>100</v>
      </c>
      <c r="D397" s="11">
        <f t="shared" si="6"/>
        <v>88</v>
      </c>
      <c r="E397" s="3" t="s">
        <v>9</v>
      </c>
      <c r="F397" s="3" t="s">
        <v>10</v>
      </c>
      <c r="G397" s="3">
        <v>8800</v>
      </c>
      <c r="H397" s="10" t="str">
        <f>VLOOKUP(B397,[1]国产器械参数!A:C,3,FALSE)</f>
        <v>直径140mm，弯，全齿不锈钢亚光无镀层工艺</v>
      </c>
    </row>
    <row r="398" ht="25.5" spans="1:8">
      <c r="A398" s="7">
        <v>397</v>
      </c>
      <c r="B398" s="3" t="s">
        <v>380</v>
      </c>
      <c r="C398" s="3">
        <v>100</v>
      </c>
      <c r="D398" s="7">
        <f t="shared" si="6"/>
        <v>29</v>
      </c>
      <c r="E398" s="3" t="s">
        <v>9</v>
      </c>
      <c r="F398" s="3" t="s">
        <v>10</v>
      </c>
      <c r="G398" s="3">
        <v>2900</v>
      </c>
      <c r="H398" s="10" t="str">
        <f>VLOOKUP(B398,[1]国产器械参数!A:C,3,FALSE)</f>
        <v>直径160mm</v>
      </c>
    </row>
    <row r="399" ht="25.5" spans="1:8">
      <c r="A399" s="11">
        <v>398</v>
      </c>
      <c r="B399" s="3" t="s">
        <v>381</v>
      </c>
      <c r="C399" s="3">
        <v>100</v>
      </c>
      <c r="D399" s="11">
        <f t="shared" si="6"/>
        <v>88</v>
      </c>
      <c r="E399" s="3" t="s">
        <v>9</v>
      </c>
      <c r="F399" s="3" t="s">
        <v>10</v>
      </c>
      <c r="G399" s="3">
        <v>8800</v>
      </c>
      <c r="H399" s="10" t="str">
        <f>VLOOKUP(B399,[1]国产器械参数!A:C,3,FALSE)</f>
        <v>直径125mm，弯蚊，全齿不，锈钢亚光无镀层工艺</v>
      </c>
    </row>
    <row r="400" ht="25.5" spans="1:8">
      <c r="A400" s="7">
        <v>399</v>
      </c>
      <c r="B400" s="3" t="s">
        <v>378</v>
      </c>
      <c r="C400" s="3">
        <v>100</v>
      </c>
      <c r="D400" s="7">
        <f t="shared" si="6"/>
        <v>28</v>
      </c>
      <c r="E400" s="3" t="s">
        <v>9</v>
      </c>
      <c r="F400" s="3" t="s">
        <v>10</v>
      </c>
      <c r="G400" s="3">
        <v>2800</v>
      </c>
      <c r="H400" s="10" t="str">
        <f>VLOOKUP(B400,[1]国产器械参数!A:C,3,FALSE)</f>
        <v>直径140mm，直不锈钢亚光无镀层工艺</v>
      </c>
    </row>
    <row r="401" spans="1:8">
      <c r="A401" s="11">
        <v>400</v>
      </c>
      <c r="B401" s="3" t="s">
        <v>52</v>
      </c>
      <c r="C401" s="3">
        <v>20</v>
      </c>
      <c r="D401" s="11">
        <f t="shared" si="6"/>
        <v>98</v>
      </c>
      <c r="E401" s="3" t="s">
        <v>9</v>
      </c>
      <c r="F401" s="3" t="s">
        <v>10</v>
      </c>
      <c r="G401" s="3">
        <v>1960</v>
      </c>
      <c r="H401" s="10" t="str">
        <f>VLOOKUP(B401,[1]国产器械参数!A:C,3,FALSE)</f>
        <v>长310mm，宽240mm，高31mm</v>
      </c>
    </row>
    <row r="402" spans="1:8">
      <c r="A402" s="7">
        <v>401</v>
      </c>
      <c r="B402" s="3" t="s">
        <v>382</v>
      </c>
      <c r="C402" s="3">
        <v>50</v>
      </c>
      <c r="D402" s="7">
        <f t="shared" si="6"/>
        <v>9</v>
      </c>
      <c r="E402" s="3" t="s">
        <v>9</v>
      </c>
      <c r="F402" s="3" t="s">
        <v>10</v>
      </c>
      <c r="G402" s="3">
        <v>450</v>
      </c>
      <c r="H402" s="10" t="str">
        <f>VLOOKUP(B402,[1]国产器械参数!A:C,3,FALSE)</f>
        <v>50ml</v>
      </c>
    </row>
    <row r="403" spans="1:8">
      <c r="A403" s="11">
        <v>402</v>
      </c>
      <c r="B403" s="3" t="s">
        <v>130</v>
      </c>
      <c r="C403" s="3">
        <v>10</v>
      </c>
      <c r="D403" s="11">
        <f t="shared" si="6"/>
        <v>40</v>
      </c>
      <c r="E403" s="3" t="s">
        <v>9</v>
      </c>
      <c r="F403" s="3" t="s">
        <v>10</v>
      </c>
      <c r="G403" s="3">
        <v>400</v>
      </c>
      <c r="H403" s="10" t="str">
        <f>VLOOKUP(B403,[1]国产器械参数!A:C,3,FALSE)</f>
        <v>直径Ф142mm，深52mm，中号，不锈钢电镀工艺</v>
      </c>
    </row>
    <row r="404" ht="25.5" spans="1:8">
      <c r="A404" s="7">
        <v>403</v>
      </c>
      <c r="B404" s="3" t="s">
        <v>383</v>
      </c>
      <c r="C404" s="3">
        <v>800</v>
      </c>
      <c r="D404" s="7">
        <f t="shared" si="6"/>
        <v>8</v>
      </c>
      <c r="E404" s="3" t="s">
        <v>9</v>
      </c>
      <c r="F404" s="3" t="s">
        <v>10</v>
      </c>
      <c r="G404" s="3">
        <v>6400</v>
      </c>
      <c r="H404" s="10" t="str">
        <f>VLOOKUP(B404,[1]国产器械参数!A:C,3,FALSE)</f>
        <v>长56mm，宽18mm</v>
      </c>
    </row>
    <row r="405" ht="25.5" spans="1:8">
      <c r="A405" s="11">
        <v>404</v>
      </c>
      <c r="B405" s="3" t="s">
        <v>384</v>
      </c>
      <c r="C405" s="3">
        <v>800</v>
      </c>
      <c r="D405" s="11">
        <f t="shared" si="6"/>
        <v>30</v>
      </c>
      <c r="E405" s="3" t="s">
        <v>9</v>
      </c>
      <c r="F405" s="3" t="s">
        <v>10</v>
      </c>
      <c r="G405" s="3">
        <v>24000</v>
      </c>
      <c r="H405" s="10" t="str">
        <f>VLOOKUP(B405,[1]国产器械参数!A:C,3,FALSE)</f>
        <v>长90mm，宽40mm，蓝色（颜色可换）</v>
      </c>
    </row>
    <row r="406" spans="1:8">
      <c r="A406" s="7">
        <v>405</v>
      </c>
      <c r="B406" s="3" t="s">
        <v>385</v>
      </c>
      <c r="C406" s="3">
        <v>100</v>
      </c>
      <c r="D406" s="7">
        <f t="shared" si="6"/>
        <v>315</v>
      </c>
      <c r="E406" s="3" t="s">
        <v>9</v>
      </c>
      <c r="F406" s="3" t="s">
        <v>10</v>
      </c>
      <c r="G406" s="3">
        <v>31500</v>
      </c>
      <c r="H406" s="10" t="str">
        <f>VLOOKUP(B406,[1]国产器械参数!A:C,3,FALSE)</f>
        <v>长500mm，宽280mm，高50mm</v>
      </c>
    </row>
    <row r="407" spans="1:8">
      <c r="A407" s="11">
        <v>406</v>
      </c>
      <c r="B407" s="3" t="s">
        <v>386</v>
      </c>
      <c r="C407" s="3">
        <v>4</v>
      </c>
      <c r="D407" s="11">
        <f t="shared" si="6"/>
        <v>110</v>
      </c>
      <c r="E407" s="3" t="s">
        <v>9</v>
      </c>
      <c r="F407" s="3" t="s">
        <v>10</v>
      </c>
      <c r="G407" s="3">
        <v>440</v>
      </c>
      <c r="H407" s="10" t="str">
        <f>VLOOKUP(B407,[1]国产器械参数!A:C,3,FALSE)</f>
        <v>长150mm，头长28mm，不锈钢电镀工艺</v>
      </c>
    </row>
    <row r="408" spans="1:8">
      <c r="A408" s="7">
        <v>407</v>
      </c>
      <c r="B408" s="3" t="s">
        <v>192</v>
      </c>
      <c r="C408" s="3">
        <v>50</v>
      </c>
      <c r="D408" s="7">
        <f t="shared" si="6"/>
        <v>42</v>
      </c>
      <c r="E408" s="3" t="s">
        <v>63</v>
      </c>
      <c r="F408" s="3" t="s">
        <v>10</v>
      </c>
      <c r="G408" s="3">
        <v>2100</v>
      </c>
      <c r="H408" s="10" t="str">
        <f>VLOOKUP(B408,[1]国产器械参数!A:C,3,FALSE)</f>
        <v>3#，不锈钢亚光无镀层工艺</v>
      </c>
    </row>
    <row r="409" spans="1:8">
      <c r="A409" s="11">
        <v>408</v>
      </c>
      <c r="B409" s="3" t="s">
        <v>193</v>
      </c>
      <c r="C409" s="3">
        <v>50</v>
      </c>
      <c r="D409" s="11">
        <f t="shared" si="6"/>
        <v>58.5</v>
      </c>
      <c r="E409" s="3" t="s">
        <v>63</v>
      </c>
      <c r="F409" s="3" t="s">
        <v>10</v>
      </c>
      <c r="G409" s="3">
        <v>2925</v>
      </c>
      <c r="H409" s="10" t="str">
        <f>VLOOKUP(B409,[1]国产器械参数!A:C,3,FALSE)</f>
        <v>7#，不锈钢亚光无镀层工艺</v>
      </c>
    </row>
    <row r="410" spans="1:8">
      <c r="A410" s="7">
        <v>409</v>
      </c>
      <c r="B410" s="3" t="s">
        <v>190</v>
      </c>
      <c r="C410" s="3">
        <v>10</v>
      </c>
      <c r="D410" s="7">
        <f t="shared" si="6"/>
        <v>83</v>
      </c>
      <c r="E410" s="3" t="s">
        <v>63</v>
      </c>
      <c r="F410" s="3" t="s">
        <v>10</v>
      </c>
      <c r="G410" s="3">
        <v>830</v>
      </c>
      <c r="H410" s="10" t="str">
        <f>VLOOKUP(B410,[1]国产器械参数!A:C,3,FALSE)</f>
        <v>长100mm，直尖，不锈钢亚光无镀层工艺</v>
      </c>
    </row>
    <row r="411" spans="1:8">
      <c r="A411" s="11">
        <v>410</v>
      </c>
      <c r="B411" s="3" t="s">
        <v>191</v>
      </c>
      <c r="C411" s="3">
        <v>10</v>
      </c>
      <c r="D411" s="11">
        <f t="shared" si="6"/>
        <v>74</v>
      </c>
      <c r="E411" s="3" t="s">
        <v>63</v>
      </c>
      <c r="F411" s="3" t="s">
        <v>10</v>
      </c>
      <c r="G411" s="3">
        <v>740</v>
      </c>
      <c r="H411" s="10" t="str">
        <f>VLOOKUP(B411,[1]国产器械参数!A:C,3,FALSE)</f>
        <v>长100mm，弯尖，不锈钢亚光无镀层工艺</v>
      </c>
    </row>
    <row r="412" spans="1:8">
      <c r="A412" s="7">
        <v>411</v>
      </c>
      <c r="B412" s="3" t="s">
        <v>197</v>
      </c>
      <c r="C412" s="3">
        <v>10</v>
      </c>
      <c r="D412" s="7">
        <f t="shared" si="6"/>
        <v>30</v>
      </c>
      <c r="E412" s="3" t="s">
        <v>63</v>
      </c>
      <c r="F412" s="3" t="s">
        <v>10</v>
      </c>
      <c r="G412" s="3">
        <v>300</v>
      </c>
      <c r="H412" s="10" t="str">
        <f>VLOOKUP(B412,[1]国产器械参数!A:C,3,FALSE)</f>
        <v>长200mm，不锈钢电镀工艺</v>
      </c>
    </row>
    <row r="413" ht="27" spans="1:8">
      <c r="A413" s="11">
        <v>412</v>
      </c>
      <c r="B413" s="3" t="s">
        <v>199</v>
      </c>
      <c r="C413" s="3">
        <v>30</v>
      </c>
      <c r="D413" s="11">
        <f t="shared" si="6"/>
        <v>170</v>
      </c>
      <c r="E413" s="3" t="s">
        <v>63</v>
      </c>
      <c r="F413" s="3" t="s">
        <v>10</v>
      </c>
      <c r="G413" s="3">
        <v>5100</v>
      </c>
      <c r="H413" s="10" t="str">
        <f>VLOOKUP(B413,[1]国产器械参数!A:C,3,FALSE)</f>
        <v>长117mm，一头宽10mm，擦长23mm/一头宽10mm，长35mm，不锈钢电镀工艺</v>
      </c>
    </row>
    <row r="414" ht="27" spans="1:8">
      <c r="A414" s="7">
        <v>413</v>
      </c>
      <c r="B414" s="3" t="s">
        <v>201</v>
      </c>
      <c r="C414" s="3">
        <v>50</v>
      </c>
      <c r="D414" s="7">
        <f t="shared" si="6"/>
        <v>198</v>
      </c>
      <c r="E414" s="3" t="s">
        <v>63</v>
      </c>
      <c r="F414" s="3" t="s">
        <v>10</v>
      </c>
      <c r="G414" s="3">
        <v>9900</v>
      </c>
      <c r="H414" s="10" t="str">
        <f>VLOOKUP(B414,[1]国产器械参数!A:C,3,FALSE)</f>
        <v>长170mm，双齿，头部直径0.8mm，钩深6mm，头部圆钝，不锈钢亚光无镀层工艺</v>
      </c>
    </row>
    <row r="415" spans="1:8">
      <c r="A415" s="11">
        <v>414</v>
      </c>
      <c r="B415" s="3" t="s">
        <v>141</v>
      </c>
      <c r="C415" s="3">
        <v>100</v>
      </c>
      <c r="D415" s="11">
        <f t="shared" si="6"/>
        <v>88</v>
      </c>
      <c r="E415" s="3" t="s">
        <v>63</v>
      </c>
      <c r="F415" s="3" t="s">
        <v>10</v>
      </c>
      <c r="G415" s="3">
        <v>8800</v>
      </c>
      <c r="H415" s="10" t="str">
        <f>VLOOKUP(B415,[1]国产器械参数!A:C,3,FALSE)</f>
        <v>长125mm，直蚊，全齿，不锈钢电镀工艺</v>
      </c>
    </row>
    <row r="416" spans="1:8">
      <c r="A416" s="7">
        <v>415</v>
      </c>
      <c r="B416" s="3" t="s">
        <v>140</v>
      </c>
      <c r="C416" s="3">
        <v>100</v>
      </c>
      <c r="D416" s="7">
        <f t="shared" si="6"/>
        <v>88</v>
      </c>
      <c r="E416" s="3" t="s">
        <v>63</v>
      </c>
      <c r="F416" s="3" t="s">
        <v>10</v>
      </c>
      <c r="G416" s="3">
        <v>8800</v>
      </c>
      <c r="H416" s="10" t="str">
        <f>VLOOKUP(B416,[1]国产器械参数!A:C,3,FALSE)</f>
        <v>长125mm，弯蚊，全齿，不锈钢电镀工艺</v>
      </c>
    </row>
    <row r="417" ht="27" spans="1:8">
      <c r="A417" s="11">
        <v>416</v>
      </c>
      <c r="B417" s="3" t="s">
        <v>387</v>
      </c>
      <c r="C417" s="3">
        <v>10</v>
      </c>
      <c r="D417" s="11">
        <f t="shared" si="6"/>
        <v>130</v>
      </c>
      <c r="E417" s="3" t="s">
        <v>63</v>
      </c>
      <c r="F417" s="3" t="s">
        <v>10</v>
      </c>
      <c r="G417" s="3">
        <v>1300</v>
      </c>
      <c r="H417" s="10" t="str">
        <f>VLOOKUP(B417,[1]国产器械参数!A:C,3,FALSE)</f>
        <v>长125mm，弯蚊，全齿，精细，不锈钢亚光无镀层工艺</v>
      </c>
    </row>
    <row r="418" spans="1:8">
      <c r="A418" s="7">
        <v>417</v>
      </c>
      <c r="B418" s="14" t="s">
        <v>143</v>
      </c>
      <c r="C418" s="3">
        <v>100</v>
      </c>
      <c r="D418" s="7">
        <f t="shared" si="6"/>
        <v>25</v>
      </c>
      <c r="E418" s="3" t="s">
        <v>63</v>
      </c>
      <c r="F418" s="3" t="s">
        <v>10</v>
      </c>
      <c r="G418" s="3">
        <v>2500</v>
      </c>
      <c r="H418" s="10" t="str">
        <f>VLOOKUP(B418,[1]国产器械参数!A:C,3,FALSE)</f>
        <v>长125mm，直，不锈钢亚光无镀层工艺</v>
      </c>
    </row>
    <row r="419" spans="1:8">
      <c r="A419" s="11">
        <v>418</v>
      </c>
      <c r="B419" s="3" t="s">
        <v>388</v>
      </c>
      <c r="C419" s="3">
        <v>10</v>
      </c>
      <c r="D419" s="11">
        <f t="shared" si="6"/>
        <v>99.5</v>
      </c>
      <c r="E419" s="3" t="s">
        <v>63</v>
      </c>
      <c r="F419" s="3" t="s">
        <v>10</v>
      </c>
      <c r="G419" s="3">
        <v>995</v>
      </c>
      <c r="H419" s="10" t="str">
        <f>VLOOKUP(B419,[1]国产器械参数!A:C,3,FALSE)</f>
        <v>长160mm，直，粗针，不锈钢亚光无镀层工艺</v>
      </c>
    </row>
    <row r="420" spans="1:8">
      <c r="A420" s="7">
        <v>419</v>
      </c>
      <c r="B420" s="3" t="s">
        <v>144</v>
      </c>
      <c r="C420" s="3">
        <v>100</v>
      </c>
      <c r="D420" s="7">
        <f t="shared" si="6"/>
        <v>88</v>
      </c>
      <c r="E420" s="3" t="s">
        <v>63</v>
      </c>
      <c r="F420" s="3" t="s">
        <v>10</v>
      </c>
      <c r="G420" s="3">
        <v>8800</v>
      </c>
      <c r="H420" s="10" t="str">
        <f>VLOOKUP(B420,[1]国产器械参数!A:C,3,FALSE)</f>
        <v>长140mm，直，粗针，不锈钢亚光无镀层工艺</v>
      </c>
    </row>
    <row r="421" spans="1:8">
      <c r="A421" s="11">
        <v>420</v>
      </c>
      <c r="B421" s="3" t="s">
        <v>145</v>
      </c>
      <c r="C421" s="3">
        <v>100</v>
      </c>
      <c r="D421" s="11">
        <f t="shared" si="6"/>
        <v>72</v>
      </c>
      <c r="E421" s="3" t="s">
        <v>63</v>
      </c>
      <c r="F421" s="3" t="s">
        <v>10</v>
      </c>
      <c r="G421" s="3">
        <v>7200</v>
      </c>
      <c r="H421" s="10" t="str">
        <f>VLOOKUP(B421,[1]国产器械参数!A:C,3,FALSE)</f>
        <v>长140mm，弯，不锈钢亚光无镀层工艺</v>
      </c>
    </row>
    <row r="422" spans="1:8">
      <c r="A422" s="7">
        <v>421</v>
      </c>
      <c r="B422" s="3" t="s">
        <v>146</v>
      </c>
      <c r="C422" s="3">
        <v>100</v>
      </c>
      <c r="D422" s="7">
        <f t="shared" si="6"/>
        <v>72</v>
      </c>
      <c r="E422" s="3" t="s">
        <v>63</v>
      </c>
      <c r="F422" s="3" t="s">
        <v>10</v>
      </c>
      <c r="G422" s="3">
        <v>7200</v>
      </c>
      <c r="H422" s="10" t="str">
        <f>VLOOKUP(B422,[1]国产器械参数!A:C,3,FALSE)</f>
        <v>长140mm，直，不锈钢亚光无镀层工艺</v>
      </c>
    </row>
    <row r="423" ht="27" spans="1:8">
      <c r="A423" s="11">
        <v>422</v>
      </c>
      <c r="B423" s="3" t="s">
        <v>389</v>
      </c>
      <c r="C423" s="3">
        <v>50</v>
      </c>
      <c r="D423" s="11">
        <f t="shared" si="6"/>
        <v>148</v>
      </c>
      <c r="E423" s="3" t="s">
        <v>63</v>
      </c>
      <c r="F423" s="3" t="s">
        <v>10</v>
      </c>
      <c r="G423" s="3">
        <v>7400</v>
      </c>
      <c r="H423" s="10" t="str">
        <f>VLOOKUP(B423,[1]国产器械参数!A:C,3,FALSE)</f>
        <v>长140mm，头宽0.8mm，直，有齿，不锈钢亚光无镀层工艺</v>
      </c>
    </row>
    <row r="424" ht="27" spans="1:8">
      <c r="A424" s="7">
        <v>423</v>
      </c>
      <c r="B424" s="3" t="s">
        <v>390</v>
      </c>
      <c r="C424" s="3">
        <v>50</v>
      </c>
      <c r="D424" s="7">
        <f t="shared" si="6"/>
        <v>148</v>
      </c>
      <c r="E424" s="3" t="s">
        <v>63</v>
      </c>
      <c r="F424" s="3" t="s">
        <v>10</v>
      </c>
      <c r="G424" s="3">
        <v>7400</v>
      </c>
      <c r="H424" s="10" t="str">
        <f>VLOOKUP(B424,[1]国产器械参数!A:C,3,FALSE)</f>
        <v>长140mm，头宽1mm，直，有钩，不锈钢亚光无镀层工艺</v>
      </c>
    </row>
    <row r="425" spans="1:8">
      <c r="A425" s="11">
        <v>424</v>
      </c>
      <c r="B425" s="3" t="s">
        <v>391</v>
      </c>
      <c r="C425" s="3">
        <v>100</v>
      </c>
      <c r="D425" s="11">
        <f t="shared" si="6"/>
        <v>28</v>
      </c>
      <c r="E425" s="3" t="s">
        <v>63</v>
      </c>
      <c r="F425" s="3" t="s">
        <v>10</v>
      </c>
      <c r="G425" s="3">
        <v>2800</v>
      </c>
      <c r="H425" s="10" t="str">
        <f>VLOOKUP(B425,[1]国产器械参数!A:C,3,FALSE)</f>
        <v>长140mm，直，不锈钢亚光无镀层工艺</v>
      </c>
    </row>
    <row r="426" spans="1:8">
      <c r="A426" s="7">
        <v>425</v>
      </c>
      <c r="B426" s="3" t="s">
        <v>392</v>
      </c>
      <c r="C426" s="3">
        <v>100</v>
      </c>
      <c r="D426" s="7">
        <f t="shared" si="6"/>
        <v>42</v>
      </c>
      <c r="E426" s="3" t="s">
        <v>63</v>
      </c>
      <c r="F426" s="3" t="s">
        <v>10</v>
      </c>
      <c r="G426" s="3">
        <v>4200</v>
      </c>
      <c r="H426" s="10" t="str">
        <f>VLOOKUP(B426,[1]国产器械参数!A:C,3,FALSE)</f>
        <v>长140mm，1×2mm钩 ，不锈钢亚光无镀层工艺</v>
      </c>
    </row>
    <row r="427" spans="1:8">
      <c r="A427" s="11">
        <v>426</v>
      </c>
      <c r="B427" s="3" t="s">
        <v>150</v>
      </c>
      <c r="C427" s="3">
        <v>100</v>
      </c>
      <c r="D427" s="11">
        <f t="shared" si="6"/>
        <v>92</v>
      </c>
      <c r="E427" s="3" t="s">
        <v>63</v>
      </c>
      <c r="F427" s="3" t="s">
        <v>10</v>
      </c>
      <c r="G427" s="3">
        <v>9200</v>
      </c>
      <c r="H427" s="10" t="str">
        <f>VLOOKUP(B427,[1]国产器械参数!A:C,3,FALSE)</f>
        <v>长140mm，弯，全齿，不锈钢亚光无镀层工艺</v>
      </c>
    </row>
    <row r="428" spans="1:8">
      <c r="A428" s="7">
        <v>427</v>
      </c>
      <c r="B428" s="3" t="s">
        <v>151</v>
      </c>
      <c r="C428" s="3">
        <v>100</v>
      </c>
      <c r="D428" s="7">
        <f t="shared" si="6"/>
        <v>92</v>
      </c>
      <c r="E428" s="3" t="s">
        <v>63</v>
      </c>
      <c r="F428" s="3" t="s">
        <v>10</v>
      </c>
      <c r="G428" s="3">
        <v>9200</v>
      </c>
      <c r="H428" s="10" t="str">
        <f>VLOOKUP(B428,[1]国产器械参数!A:C,3,FALSE)</f>
        <v>长140mm，直，全齿，不锈钢亚光无镀层工艺</v>
      </c>
    </row>
    <row r="429" spans="1:8">
      <c r="A429" s="11">
        <v>428</v>
      </c>
      <c r="B429" s="3" t="s">
        <v>152</v>
      </c>
      <c r="C429" s="3">
        <v>50</v>
      </c>
      <c r="D429" s="11">
        <f t="shared" si="6"/>
        <v>77</v>
      </c>
      <c r="E429" s="3" t="s">
        <v>63</v>
      </c>
      <c r="F429" s="3" t="s">
        <v>10</v>
      </c>
      <c r="G429" s="3">
        <v>3850</v>
      </c>
      <c r="H429" s="10" t="str">
        <f>VLOOKUP(B429,[1]国产器械参数!A:C,3,FALSE)</f>
        <v>长140mm，直，不锈钢亚光无镀层工艺</v>
      </c>
    </row>
    <row r="430" spans="1:8">
      <c r="A430" s="7">
        <v>429</v>
      </c>
      <c r="B430" s="3" t="s">
        <v>154</v>
      </c>
      <c r="C430" s="3">
        <v>2</v>
      </c>
      <c r="D430" s="7">
        <f t="shared" si="6"/>
        <v>50</v>
      </c>
      <c r="E430" s="3" t="s">
        <v>63</v>
      </c>
      <c r="F430" s="3" t="s">
        <v>10</v>
      </c>
      <c r="G430" s="3">
        <v>100</v>
      </c>
      <c r="H430" s="10" t="str">
        <f>VLOOKUP(B430,[1]国产器械参数!A:C,3,FALSE)</f>
        <v>长160mm，枪状，带齿，不锈钢亚光无镀层工艺</v>
      </c>
    </row>
    <row r="431" ht="27" spans="1:8">
      <c r="A431" s="11">
        <v>430</v>
      </c>
      <c r="B431" s="3" t="s">
        <v>393</v>
      </c>
      <c r="C431" s="3">
        <v>10</v>
      </c>
      <c r="D431" s="11">
        <f t="shared" si="6"/>
        <v>95</v>
      </c>
      <c r="E431" s="3" t="s">
        <v>63</v>
      </c>
      <c r="F431" s="3" t="s">
        <v>10</v>
      </c>
      <c r="G431" s="3">
        <v>950</v>
      </c>
      <c r="H431" s="10" t="str">
        <f>VLOOKUP(B431,[1]国产器械参数!A:C,3,FALSE)</f>
        <v>长140mm×1，直，有钩，精细型，不锈钢亚光无镀层工艺</v>
      </c>
    </row>
    <row r="432" ht="25.5" spans="1:8">
      <c r="A432" s="7">
        <v>431</v>
      </c>
      <c r="B432" s="3" t="s">
        <v>394</v>
      </c>
      <c r="C432" s="3">
        <v>10</v>
      </c>
      <c r="D432" s="7">
        <f t="shared" si="6"/>
        <v>65</v>
      </c>
      <c r="E432" s="3" t="s">
        <v>63</v>
      </c>
      <c r="F432" s="3" t="s">
        <v>10</v>
      </c>
      <c r="G432" s="3">
        <v>650</v>
      </c>
      <c r="H432" s="10" t="str">
        <f>VLOOKUP(B432,[1]国产器械参数!A:C,3,FALSE)</f>
        <v>长160mm，直，精细型，不锈钢亚光无镀层工艺</v>
      </c>
    </row>
    <row r="433" spans="1:8">
      <c r="A433" s="11">
        <v>432</v>
      </c>
      <c r="B433" s="3" t="s">
        <v>395</v>
      </c>
      <c r="C433" s="3">
        <v>20</v>
      </c>
      <c r="D433" s="11">
        <f t="shared" si="6"/>
        <v>58</v>
      </c>
      <c r="E433" s="3" t="s">
        <v>63</v>
      </c>
      <c r="F433" s="3" t="s">
        <v>10</v>
      </c>
      <c r="G433" s="3">
        <v>1160</v>
      </c>
      <c r="H433" s="10" t="str">
        <f>VLOOKUP(B433,[1]国产器械参数!A:C,3,FALSE)</f>
        <v>长200mm，头宽13mm，静脉，不锈钢电镀工艺</v>
      </c>
    </row>
    <row r="434" spans="1:8">
      <c r="A434" s="7">
        <v>433</v>
      </c>
      <c r="B434" s="3" t="s">
        <v>294</v>
      </c>
      <c r="C434" s="3">
        <v>20</v>
      </c>
      <c r="D434" s="7">
        <f t="shared" si="6"/>
        <v>74</v>
      </c>
      <c r="E434" s="3" t="s">
        <v>63</v>
      </c>
      <c r="F434" s="3" t="s">
        <v>10</v>
      </c>
      <c r="G434" s="3">
        <v>1480</v>
      </c>
      <c r="H434" s="10" t="str">
        <f>VLOOKUP(B434,[1]国产器械参数!A:C,3,FALSE)</f>
        <v>长100mm，弯尖，不锈钢亚光无镀层工艺</v>
      </c>
    </row>
    <row r="435" spans="1:8">
      <c r="A435" s="11">
        <v>434</v>
      </c>
      <c r="B435" s="3" t="s">
        <v>295</v>
      </c>
      <c r="C435" s="3">
        <v>20</v>
      </c>
      <c r="D435" s="11">
        <f t="shared" si="6"/>
        <v>74</v>
      </c>
      <c r="E435" s="3" t="s">
        <v>63</v>
      </c>
      <c r="F435" s="3" t="s">
        <v>10</v>
      </c>
      <c r="G435" s="3">
        <v>1480</v>
      </c>
      <c r="H435" s="10" t="str">
        <f>VLOOKUP(B435,[1]国产器械参数!A:C,3,FALSE)</f>
        <v>长100mm，弯尖，不锈钢电镀工艺</v>
      </c>
    </row>
    <row r="436" spans="1:8">
      <c r="A436" s="7">
        <v>435</v>
      </c>
      <c r="B436" s="3" t="s">
        <v>396</v>
      </c>
      <c r="C436" s="3">
        <v>20</v>
      </c>
      <c r="D436" s="7">
        <f t="shared" si="6"/>
        <v>65</v>
      </c>
      <c r="E436" s="3" t="s">
        <v>63</v>
      </c>
      <c r="F436" s="3" t="s">
        <v>10</v>
      </c>
      <c r="G436" s="3">
        <v>1300</v>
      </c>
      <c r="H436" s="10" t="str">
        <f>VLOOKUP(B436,[1]国产器械参数!A:C,3,FALSE)</f>
        <v>长160mm，直，精细型，不锈钢亚光无镀层工艺</v>
      </c>
    </row>
    <row r="437" spans="1:8">
      <c r="A437" s="11">
        <v>436</v>
      </c>
      <c r="B437" s="3" t="s">
        <v>397</v>
      </c>
      <c r="C437" s="3">
        <v>20</v>
      </c>
      <c r="D437" s="11">
        <f t="shared" si="6"/>
        <v>145</v>
      </c>
      <c r="E437" s="3" t="s">
        <v>63</v>
      </c>
      <c r="F437" s="3" t="s">
        <v>10</v>
      </c>
      <c r="G437" s="3">
        <v>2900</v>
      </c>
      <c r="H437" s="10" t="str">
        <f>VLOOKUP(B437,[1]国产器械参数!A:C,3,FALSE)</f>
        <v>长170mm，双头（板式/三爪，锐），气管</v>
      </c>
    </row>
    <row r="438" ht="27" spans="1:8">
      <c r="A438" s="7">
        <v>437</v>
      </c>
      <c r="B438" s="3" t="s">
        <v>398</v>
      </c>
      <c r="C438" s="3">
        <v>20</v>
      </c>
      <c r="D438" s="7">
        <f t="shared" si="6"/>
        <v>95</v>
      </c>
      <c r="E438" s="3" t="s">
        <v>63</v>
      </c>
      <c r="F438" s="3" t="s">
        <v>10</v>
      </c>
      <c r="G438" s="3">
        <v>1900</v>
      </c>
      <c r="H438" s="10" t="str">
        <f>VLOOKUP(B438,[1]国产器械参数!A:C,3,FALSE)</f>
        <v>长140mm×1，直，有钩，精细型，不锈钢亚光无镀层工艺</v>
      </c>
    </row>
    <row r="439" spans="1:8">
      <c r="A439" s="11">
        <v>438</v>
      </c>
      <c r="B439" s="3" t="s">
        <v>399</v>
      </c>
      <c r="C439" s="3">
        <v>10</v>
      </c>
      <c r="D439" s="11">
        <f t="shared" si="6"/>
        <v>77</v>
      </c>
      <c r="E439" s="3" t="s">
        <v>63</v>
      </c>
      <c r="F439" s="3" t="s">
        <v>10</v>
      </c>
      <c r="G439" s="3">
        <v>770</v>
      </c>
      <c r="H439" s="10" t="str">
        <f>VLOOKUP(B439,[1]国产器械参数!A:C,3,FALSE)</f>
        <v>长140mm，长头40mm，不锈钢亚光无镀层工艺</v>
      </c>
    </row>
    <row r="440" ht="27" spans="1:8">
      <c r="A440" s="7">
        <v>439</v>
      </c>
      <c r="B440" s="3" t="s">
        <v>400</v>
      </c>
      <c r="C440" s="3">
        <v>10</v>
      </c>
      <c r="D440" s="7">
        <f t="shared" si="6"/>
        <v>129</v>
      </c>
      <c r="E440" s="3" t="s">
        <v>63</v>
      </c>
      <c r="F440" s="3" t="s">
        <v>10</v>
      </c>
      <c r="G440" s="3">
        <v>1290</v>
      </c>
      <c r="H440" s="10" t="str">
        <f>VLOOKUP(B440,[1]国产器械参数!A:C,3,FALSE)</f>
        <v>长250mm，头宽10mm，弯有齿，不锈钢亚光无镀层工艺</v>
      </c>
    </row>
    <row r="441" spans="1:8">
      <c r="A441" s="11">
        <v>440</v>
      </c>
      <c r="B441" s="3" t="s">
        <v>401</v>
      </c>
      <c r="C441" s="3">
        <v>100</v>
      </c>
      <c r="D441" s="11">
        <f t="shared" si="6"/>
        <v>100</v>
      </c>
      <c r="E441" s="3" t="s">
        <v>63</v>
      </c>
      <c r="F441" s="3" t="s">
        <v>10</v>
      </c>
      <c r="G441" s="3">
        <v>10000</v>
      </c>
      <c r="H441" s="10" t="str">
        <f>VLOOKUP(B441,[1]国产器械参数!A:C,3,FALSE)</f>
        <v>长180mm，直，粗针，不锈钢亚光无镀层工艺</v>
      </c>
    </row>
    <row r="442" spans="1:8">
      <c r="A442" s="7">
        <v>441</v>
      </c>
      <c r="B442" s="3" t="s">
        <v>402</v>
      </c>
      <c r="C442" s="3">
        <v>100</v>
      </c>
      <c r="D442" s="7">
        <f t="shared" si="6"/>
        <v>55</v>
      </c>
      <c r="E442" s="3" t="s">
        <v>63</v>
      </c>
      <c r="F442" s="3" t="s">
        <v>10</v>
      </c>
      <c r="G442" s="3">
        <v>5500</v>
      </c>
      <c r="H442" s="10" t="str">
        <f>VLOOKUP(B442,[1]国产器械参数!A:C,3,FALSE)</f>
        <v>长180mm，1×2钩 ，不锈钢亚光无镀层工艺</v>
      </c>
    </row>
    <row r="443" spans="1:8">
      <c r="A443" s="11">
        <v>442</v>
      </c>
      <c r="B443" s="3" t="s">
        <v>403</v>
      </c>
      <c r="C443" s="3">
        <v>50</v>
      </c>
      <c r="D443" s="11">
        <f t="shared" si="6"/>
        <v>35</v>
      </c>
      <c r="E443" s="3" t="s">
        <v>63</v>
      </c>
      <c r="F443" s="3" t="s">
        <v>10</v>
      </c>
      <c r="G443" s="3">
        <v>1750</v>
      </c>
      <c r="H443" s="10" t="str">
        <f>VLOOKUP(B443,[1]国产器械参数!A:C,3,FALSE)</f>
        <v>长160mm，直，不锈钢亚光无镀层工艺</v>
      </c>
    </row>
    <row r="444" spans="1:8">
      <c r="A444" s="7">
        <v>443</v>
      </c>
      <c r="B444" s="3" t="s">
        <v>404</v>
      </c>
      <c r="C444" s="3">
        <v>50</v>
      </c>
      <c r="D444" s="7">
        <f t="shared" si="6"/>
        <v>35</v>
      </c>
      <c r="E444" s="3" t="s">
        <v>63</v>
      </c>
      <c r="F444" s="3" t="s">
        <v>10</v>
      </c>
      <c r="G444" s="3">
        <v>1750</v>
      </c>
      <c r="H444" s="10" t="str">
        <f>VLOOKUP(B444,[1]国产器械参数!A:C,3,FALSE)</f>
        <v>长180mm，直，不锈钢亚光无镀层工艺</v>
      </c>
    </row>
    <row r="445" spans="1:8">
      <c r="A445" s="11">
        <v>444</v>
      </c>
      <c r="B445" s="3" t="s">
        <v>405</v>
      </c>
      <c r="C445" s="3">
        <v>20</v>
      </c>
      <c r="D445" s="11">
        <f t="shared" si="6"/>
        <v>140</v>
      </c>
      <c r="E445" s="3" t="s">
        <v>63</v>
      </c>
      <c r="F445" s="3" t="s">
        <v>10</v>
      </c>
      <c r="G445" s="3">
        <v>2800</v>
      </c>
      <c r="H445" s="10" t="str">
        <f>VLOOKUP(B445,[1]国产器械参数!A:C,3,FALSE)</f>
        <v>长130mm</v>
      </c>
    </row>
    <row r="446" spans="1:8">
      <c r="A446" s="7">
        <v>445</v>
      </c>
      <c r="B446" s="3" t="s">
        <v>406</v>
      </c>
      <c r="C446" s="3">
        <v>20</v>
      </c>
      <c r="D446" s="7">
        <f t="shared" si="6"/>
        <v>120</v>
      </c>
      <c r="E446" s="3" t="s">
        <v>63</v>
      </c>
      <c r="F446" s="3" t="s">
        <v>10</v>
      </c>
      <c r="G446" s="3">
        <v>2400</v>
      </c>
      <c r="H446" s="10" t="str">
        <f>VLOOKUP(B446,[1]国产器械参数!A:C,3,FALSE)</f>
        <v>Y型，侧方</v>
      </c>
    </row>
    <row r="447" spans="1:8">
      <c r="A447" s="11">
        <v>446</v>
      </c>
      <c r="B447" s="3" t="s">
        <v>407</v>
      </c>
      <c r="C447" s="3">
        <v>5</v>
      </c>
      <c r="D447" s="11">
        <f t="shared" si="6"/>
        <v>85</v>
      </c>
      <c r="E447" s="3" t="s">
        <v>63</v>
      </c>
      <c r="F447" s="3" t="s">
        <v>10</v>
      </c>
      <c r="G447" s="3">
        <v>425</v>
      </c>
      <c r="H447" s="10" t="str">
        <f>VLOOKUP(B447,[1]国产器械参数!A:C,3,FALSE)</f>
        <v>长140mm，直，不锈钢亚光无镀层工艺</v>
      </c>
    </row>
    <row r="448" spans="1:8">
      <c r="A448" s="7">
        <v>447</v>
      </c>
      <c r="B448" s="3" t="s">
        <v>408</v>
      </c>
      <c r="C448" s="3">
        <v>8</v>
      </c>
      <c r="D448" s="7">
        <f t="shared" si="6"/>
        <v>88</v>
      </c>
      <c r="E448" s="3" t="s">
        <v>63</v>
      </c>
      <c r="F448" s="3" t="s">
        <v>10</v>
      </c>
      <c r="G448" s="3">
        <v>704</v>
      </c>
      <c r="H448" s="10" t="str">
        <f>VLOOKUP(B448,[1]国产器械参数!A:C,3,FALSE)</f>
        <v>长140mm，直，全齿，不锈钢亚光无镀层工艺</v>
      </c>
    </row>
    <row r="449" spans="1:8">
      <c r="A449" s="11">
        <v>448</v>
      </c>
      <c r="B449" s="3" t="s">
        <v>409</v>
      </c>
      <c r="C449" s="3">
        <v>9</v>
      </c>
      <c r="D449" s="11">
        <f t="shared" si="6"/>
        <v>3500</v>
      </c>
      <c r="E449" s="3" t="s">
        <v>9</v>
      </c>
      <c r="F449" s="3" t="s">
        <v>10</v>
      </c>
      <c r="G449" s="3">
        <v>31500</v>
      </c>
      <c r="H449" s="10" t="str">
        <f>VLOOKUP(B449,[1]国产器械参数!A:C,3,FALSE)</f>
        <v>规格：≥20mm*20mm*20mm</v>
      </c>
    </row>
    <row r="450" ht="54" spans="1:8">
      <c r="A450" s="7">
        <v>449</v>
      </c>
      <c r="B450" s="3" t="s">
        <v>410</v>
      </c>
      <c r="C450" s="3">
        <v>2</v>
      </c>
      <c r="D450" s="7">
        <f t="shared" ref="D450:D456" si="7">G450/C450</f>
        <v>8000</v>
      </c>
      <c r="E450" s="3" t="s">
        <v>9</v>
      </c>
      <c r="F450" s="3" t="s">
        <v>10</v>
      </c>
      <c r="G450" s="3">
        <v>16000</v>
      </c>
      <c r="H450" s="10" t="str">
        <f>VLOOKUP(B450,[1]国产器械参数!A:C,3,FALSE)</f>
        <v>1、封口机滚轴材质不锈钢；2、封口机滚轴尺寸:≥745x286x52mm；3、封口机滚轴可西配封口机自动封口运行；100×100mm，不锈钢材料；宽45mm，高100mm，有盖，小号</v>
      </c>
    </row>
    <row r="451" ht="27" spans="1:8">
      <c r="A451" s="11">
        <v>450</v>
      </c>
      <c r="B451" s="3" t="s">
        <v>411</v>
      </c>
      <c r="C451" s="3">
        <v>9</v>
      </c>
      <c r="D451" s="11">
        <f t="shared" si="7"/>
        <v>50</v>
      </c>
      <c r="E451" s="3" t="s">
        <v>9</v>
      </c>
      <c r="F451" s="3" t="s">
        <v>10</v>
      </c>
      <c r="G451" s="3">
        <v>450</v>
      </c>
      <c r="H451" s="10" t="str">
        <f>VLOOKUP(B451,[1]国产器械参数!A:C,3,FALSE)</f>
        <v>类型：不锈钢医用器具、器皿系列；材质：SUS304不锈钢</v>
      </c>
    </row>
    <row r="452" spans="1:8">
      <c r="A452" s="7">
        <v>451</v>
      </c>
      <c r="B452" s="3" t="s">
        <v>412</v>
      </c>
      <c r="C452" s="3">
        <v>100</v>
      </c>
      <c r="D452" s="7">
        <f t="shared" si="7"/>
        <v>25</v>
      </c>
      <c r="E452" s="3" t="s">
        <v>63</v>
      </c>
      <c r="F452" s="3" t="s">
        <v>10</v>
      </c>
      <c r="G452" s="3">
        <v>2500</v>
      </c>
      <c r="H452" s="10" t="str">
        <f>VLOOKUP(B452,[1]国产器械参数!A:C,3,FALSE)</f>
        <v>不锈钢，抗腐蚀，耐高温，；有多种型号、尺寸可选</v>
      </c>
    </row>
    <row r="453" spans="1:8">
      <c r="A453" s="11">
        <v>452</v>
      </c>
      <c r="B453" s="3" t="s">
        <v>413</v>
      </c>
      <c r="C453" s="3">
        <v>100</v>
      </c>
      <c r="D453" s="11">
        <f t="shared" si="7"/>
        <v>50</v>
      </c>
      <c r="E453" s="3" t="s">
        <v>9</v>
      </c>
      <c r="F453" s="3" t="s">
        <v>10</v>
      </c>
      <c r="G453" s="3">
        <v>5000</v>
      </c>
      <c r="H453" s="10" t="str">
        <f>VLOOKUP(B453,[1]国产器械参数!A:C,3,FALSE)</f>
        <v>类型：不锈钢医用器具、器皿系列</v>
      </c>
    </row>
    <row r="454" ht="27" spans="1:8">
      <c r="A454" s="7">
        <v>453</v>
      </c>
      <c r="B454" s="3" t="s">
        <v>414</v>
      </c>
      <c r="C454" s="3">
        <v>100</v>
      </c>
      <c r="D454" s="7">
        <f t="shared" si="7"/>
        <v>30</v>
      </c>
      <c r="E454" s="3" t="s">
        <v>9</v>
      </c>
      <c r="F454" s="3" t="s">
        <v>10</v>
      </c>
      <c r="G454" s="3">
        <v>3000</v>
      </c>
      <c r="H454" s="10" t="str">
        <f>VLOOKUP(B454,[1]国产器械参数!A:C,3,FALSE)</f>
        <v>类型：不锈钢医用器具、器皿系列；材质：SUS304不锈钢</v>
      </c>
    </row>
    <row r="455" spans="1:8">
      <c r="A455" s="11">
        <v>454</v>
      </c>
      <c r="B455" s="3" t="s">
        <v>407</v>
      </c>
      <c r="C455" s="3">
        <v>5</v>
      </c>
      <c r="D455" s="11">
        <f t="shared" si="7"/>
        <v>85</v>
      </c>
      <c r="E455" s="3" t="s">
        <v>63</v>
      </c>
      <c r="F455" s="3" t="s">
        <v>10</v>
      </c>
      <c r="G455" s="3">
        <v>425</v>
      </c>
      <c r="H455" s="10" t="str">
        <f>VLOOKUP(B455,[1]国产器械参数!A:C,3,FALSE)</f>
        <v>长140mm，直，不锈钢亚光无镀层工艺</v>
      </c>
    </row>
    <row r="456" spans="1:8">
      <c r="A456" s="7">
        <v>455</v>
      </c>
      <c r="B456" s="3" t="s">
        <v>408</v>
      </c>
      <c r="C456" s="3">
        <v>8</v>
      </c>
      <c r="D456" s="7">
        <f t="shared" si="7"/>
        <v>88</v>
      </c>
      <c r="E456" s="3" t="s">
        <v>63</v>
      </c>
      <c r="F456" s="3" t="s">
        <v>10</v>
      </c>
      <c r="G456" s="3">
        <v>704</v>
      </c>
      <c r="H456" s="10" t="str">
        <f>VLOOKUP(B456,[1]国产器械参数!A:C,3,FALSE)</f>
        <v>长140mm，直，全齿，不锈钢亚光无镀层工艺</v>
      </c>
    </row>
    <row r="457" ht="20.25" spans="1:8">
      <c r="A457" s="15" t="s">
        <v>415</v>
      </c>
      <c r="B457" s="16"/>
      <c r="C457" s="17">
        <f>SUM(C2:C456)</f>
        <v>43721</v>
      </c>
      <c r="D457" s="11"/>
      <c r="E457" s="18"/>
      <c r="F457" s="18"/>
      <c r="G457" s="19">
        <f>SUM(G2:G456)</f>
        <v>13879241</v>
      </c>
      <c r="H457" s="18"/>
    </row>
  </sheetData>
  <mergeCells count="1">
    <mergeCell ref="A457:B4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2024-10-25T09:20:08Z</dcterms:created>
  <dcterms:modified xsi:type="dcterms:W3CDTF">2024-10-25T09:21:04Z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6EE129AC1E6A43A1A8B9BCEA6D55BABF_11</vt:lpwstr>
  </property>
  <property fmtid="{D5CDD505-2E9C-101B-9397-08002B2CF9AE}" pid="3" name="KSOProductBuildVer">
    <vt:lpwstr>2052-12.1.0.18608</vt:lpwstr>
  </property>
</Properties>
</file>